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ytoja\Documents\Mano dokumentai\Biudžeto planavimas\2023\"/>
    </mc:Choice>
  </mc:AlternateContent>
  <bookViews>
    <workbookView xWindow="480" yWindow="60" windowWidth="23250" windowHeight="12090"/>
  </bookViews>
  <sheets>
    <sheet name="Bendra" sheetId="1" r:id="rId1"/>
    <sheet name="mk" sheetId="2" r:id="rId2"/>
    <sheet name="sb" sheetId="3" r:id="rId3"/>
    <sheet name="pavėž" sheetId="10" r:id="rId4"/>
    <sheet name="nem" sheetId="4" r:id="rId5"/>
    <sheet name="tėv.įn." sheetId="7" r:id="rId6"/>
    <sheet name="nuo" sheetId="8" r:id="rId7"/>
    <sheet name="pasl" sheetId="9" r:id="rId8"/>
    <sheet name="BP-2" sheetId="11" r:id="rId9"/>
  </sheets>
  <definedNames>
    <definedName name="_xlnm.Print_Titles" localSheetId="0">Bendra!$27:$28</definedName>
    <definedName name="_xlnm.Print_Titles" localSheetId="1">mk!$27:$28</definedName>
    <definedName name="_xlnm.Print_Titles" localSheetId="4">nem!$27:$28</definedName>
    <definedName name="_xlnm.Print_Titles" localSheetId="6">nuo!$27:$28</definedName>
    <definedName name="_xlnm.Print_Titles" localSheetId="7">pasl!$27:$28</definedName>
    <definedName name="_xlnm.Print_Titles" localSheetId="3">pavėž!$27:$28</definedName>
    <definedName name="_xlnm.Print_Titles" localSheetId="2">sb!$27:$28</definedName>
    <definedName name="_xlnm.Print_Titles" localSheetId="5">tėv.įn.!$27:$28</definedName>
  </definedNames>
  <calcPr calcId="162913"/>
</workbook>
</file>

<file path=xl/calcChain.xml><?xml version="1.0" encoding="utf-8"?>
<calcChain xmlns="http://schemas.openxmlformats.org/spreadsheetml/2006/main">
  <c r="G29" i="11" l="1"/>
  <c r="O27" i="11"/>
  <c r="O29" i="11" s="1"/>
  <c r="N27" i="11"/>
  <c r="M27" i="11"/>
  <c r="L27" i="11"/>
  <c r="K27" i="11"/>
  <c r="K29" i="11" s="1"/>
  <c r="J27" i="11"/>
  <c r="I27" i="11"/>
  <c r="H27" i="11"/>
  <c r="G27" i="11"/>
  <c r="F27" i="11"/>
  <c r="E27" i="11"/>
  <c r="D27" i="11"/>
  <c r="L47" i="1" l="1"/>
  <c r="K47" i="1"/>
  <c r="J47" i="1"/>
  <c r="L46" i="1"/>
  <c r="K46" i="1"/>
  <c r="J46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J31" i="1"/>
  <c r="K31" i="1"/>
  <c r="L31" i="1"/>
  <c r="K30" i="1"/>
  <c r="L30" i="1"/>
  <c r="J30" i="1"/>
  <c r="L48" i="10"/>
  <c r="K48" i="10"/>
  <c r="J48" i="10"/>
  <c r="L45" i="10"/>
  <c r="K45" i="10"/>
  <c r="J45" i="10"/>
  <c r="L32" i="10"/>
  <c r="K32" i="10"/>
  <c r="J32" i="10"/>
  <c r="L29" i="10"/>
  <c r="K29" i="10"/>
  <c r="J29" i="10"/>
  <c r="F7" i="10"/>
  <c r="F7" i="9"/>
  <c r="L48" i="9"/>
  <c r="K48" i="9"/>
  <c r="J48" i="9"/>
  <c r="L45" i="9"/>
  <c r="K45" i="9"/>
  <c r="J45" i="9"/>
  <c r="K32" i="9"/>
  <c r="K51" i="9" s="1"/>
  <c r="J32" i="9"/>
  <c r="L29" i="9"/>
  <c r="L51" i="9" s="1"/>
  <c r="K29" i="9"/>
  <c r="J29" i="9"/>
  <c r="F7" i="8"/>
  <c r="J51" i="9" l="1"/>
  <c r="K51" i="10"/>
  <c r="J51" i="10"/>
  <c r="L51" i="10"/>
  <c r="F7" i="3"/>
  <c r="L50" i="1"/>
  <c r="K50" i="1"/>
  <c r="J50" i="1"/>
  <c r="L49" i="1"/>
  <c r="K49" i="1"/>
  <c r="J49" i="1"/>
  <c r="F7" i="7" l="1"/>
  <c r="F7" i="4"/>
  <c r="F7" i="2"/>
  <c r="K48" i="1" l="1"/>
  <c r="L48" i="8"/>
  <c r="K48" i="8"/>
  <c r="J48" i="8"/>
  <c r="L45" i="8"/>
  <c r="K45" i="8"/>
  <c r="J45" i="8"/>
  <c r="L51" i="8"/>
  <c r="K32" i="8"/>
  <c r="J32" i="8"/>
  <c r="L29" i="8"/>
  <c r="K29" i="8"/>
  <c r="J29" i="8"/>
  <c r="L48" i="7"/>
  <c r="K48" i="7"/>
  <c r="J48" i="7"/>
  <c r="L45" i="7"/>
  <c r="K45" i="7"/>
  <c r="J45" i="7"/>
  <c r="L32" i="7"/>
  <c r="L51" i="7" s="1"/>
  <c r="K32" i="7"/>
  <c r="K51" i="7" s="1"/>
  <c r="J32" i="7"/>
  <c r="L29" i="7"/>
  <c r="K29" i="7"/>
  <c r="J29" i="7"/>
  <c r="L48" i="4"/>
  <c r="K48" i="4"/>
  <c r="J48" i="4"/>
  <c r="L45" i="4"/>
  <c r="K45" i="4"/>
  <c r="J45" i="4"/>
  <c r="L32" i="4"/>
  <c r="K32" i="4"/>
  <c r="J32" i="4"/>
  <c r="L29" i="4"/>
  <c r="K29" i="4"/>
  <c r="J29" i="4"/>
  <c r="L48" i="3"/>
  <c r="K48" i="3"/>
  <c r="J48" i="3"/>
  <c r="L45" i="3"/>
  <c r="K45" i="3"/>
  <c r="J45" i="3"/>
  <c r="L32" i="3"/>
  <c r="K32" i="3"/>
  <c r="J32" i="3"/>
  <c r="L29" i="3"/>
  <c r="K29" i="3"/>
  <c r="J29" i="3"/>
  <c r="L48" i="2"/>
  <c r="K48" i="2"/>
  <c r="J48" i="2"/>
  <c r="L45" i="2"/>
  <c r="K45" i="2"/>
  <c r="J45" i="2"/>
  <c r="L32" i="2"/>
  <c r="K32" i="2"/>
  <c r="J32" i="2"/>
  <c r="L29" i="2"/>
  <c r="K29" i="2"/>
  <c r="J29" i="2"/>
  <c r="J51" i="3" l="1"/>
  <c r="L48" i="1"/>
  <c r="J48" i="1"/>
  <c r="L29" i="1"/>
  <c r="J51" i="7"/>
  <c r="J45" i="1"/>
  <c r="J51" i="4"/>
  <c r="K51" i="4"/>
  <c r="L51" i="4"/>
  <c r="L45" i="1"/>
  <c r="K51" i="8"/>
  <c r="K45" i="1"/>
  <c r="L32" i="1"/>
  <c r="L51" i="3"/>
  <c r="K51" i="3"/>
  <c r="K32" i="1"/>
  <c r="L51" i="2"/>
  <c r="K51" i="2"/>
  <c r="K29" i="1"/>
  <c r="J51" i="8"/>
  <c r="J51" i="2"/>
  <c r="J51" i="1" s="1"/>
  <c r="J32" i="1"/>
  <c r="J29" i="1"/>
  <c r="K51" i="1" l="1"/>
  <c r="L51" i="1"/>
</calcChain>
</file>

<file path=xl/sharedStrings.xml><?xml version="1.0" encoding="utf-8"?>
<sst xmlns="http://schemas.openxmlformats.org/spreadsheetml/2006/main" count="643" uniqueCount="103">
  <si>
    <t>Forma BP-1 patvirtinta Lietuvos Respublikos finansų ministro 2018 m. gegužės 31 d. įsakymu Nr. 1K-206</t>
  </si>
  <si>
    <t>(dokumento sudarytojo (įstaigos) pavadinimas)</t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</si>
  <si>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</si>
  <si>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</si>
  <si>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</si>
  <si>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</si>
  <si>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</si>
  <si>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</si>
  <si>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</si>
  <si>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Programa:</t>
  </si>
  <si>
    <t>Finansavimo šaltinis:</t>
  </si>
  <si>
    <t>Išlaidų klasifikacija pagal valstybės funkcijas:</t>
  </si>
  <si>
    <t>(tūkst. Eur)</t>
  </si>
  <si>
    <t>Išlaidų ekonominės klasifikacijos straipsnio*</t>
  </si>
  <si>
    <t>kodas</t>
  </si>
  <si>
    <t xml:space="preserve"> pavadinimas</t>
  </si>
  <si>
    <t>Iš viso asignavimų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</si>
  <si>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</si>
  <si>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>(įstaigos vadovo ar jo įgalioto asmens pareigų pavadinimas)</t>
  </si>
  <si>
    <t>(parašas)</t>
  </si>
  <si>
    <t>(vardas ir pavardė)</t>
  </si>
  <si>
    <t xml:space="preserve">(įstaigos padalinio, atsakingo už planavimą,
vadovo ar jo įgalioto asmens pareigų pavadinimas)     </t>
  </si>
  <si>
    <t>SUDERINTA</t>
  </si>
  <si>
    <t>(asignavimų valdytojo ar jo įgalioto asmens pareigų pavadinimas)</t>
  </si>
  <si>
    <t>(data)</t>
  </si>
  <si>
    <t>Darbo užmokestis ir socialinis draudimas</t>
  </si>
  <si>
    <t>Darbo užmokestis pinigais</t>
  </si>
  <si>
    <t>Socialinio draudimo įmokos</t>
  </si>
  <si>
    <t>Preių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</si>
  <si>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</si>
  <si>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</si>
  <si>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</si>
  <si>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</si>
  <si>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</si>
  <si>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</si>
  <si>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Materialiojo turto paprastojo remonto prekių ir paslaugų įsigijimo išlaidos</t>
  </si>
  <si>
    <t>Kvalifikacijos kėlimo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</si>
  <si>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</si>
  <si>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</si>
  <si>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</si>
  <si>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</si>
  <si>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Socialinės išmokos (pašalpos)</t>
  </si>
  <si>
    <t>Socialinė parama natūra</t>
  </si>
  <si>
    <t>Darbdavių socialinė parama pinigais</t>
  </si>
  <si>
    <t>Materialiojo ir nematerialiojo turto įsigijimo išlaidos</t>
  </si>
  <si>
    <t>Infrastruktūros ir kitų  statinių įsigijimo išlaidos</t>
  </si>
  <si>
    <t>Kito ilgalaikio materialiojo turto įsigijimo išlaidos</t>
  </si>
  <si>
    <t>Prienų r. Pakuonio pagrindinė mokykla</t>
  </si>
  <si>
    <t>Pakuonis</t>
  </si>
  <si>
    <t>Ugdymo kokybės ir mokymosi aplinkos užtikrinimo programa</t>
  </si>
  <si>
    <t>Direktorė</t>
  </si>
  <si>
    <t>Audronė Vaicekauskienė</t>
  </si>
  <si>
    <t>Buhalterė</t>
  </si>
  <si>
    <t>Roma Navickienė</t>
  </si>
  <si>
    <t>Valstybės biudžetas Ugdymo lėšos</t>
  </si>
  <si>
    <t>Savivaldybės biudžetas</t>
  </si>
  <si>
    <t>Valstybės biudžetas Nemokamas maitinimas</t>
  </si>
  <si>
    <t>Biudžetinės įstaigos pajamos</t>
  </si>
  <si>
    <t>Tėvų įnašai</t>
  </si>
  <si>
    <t>Turto nuoma</t>
  </si>
  <si>
    <t>Bendra</t>
  </si>
  <si>
    <t>09</t>
  </si>
  <si>
    <t>02</t>
  </si>
  <si>
    <t>01</t>
  </si>
  <si>
    <t>10</t>
  </si>
  <si>
    <t>04</t>
  </si>
  <si>
    <t>40</t>
  </si>
  <si>
    <t>Už paslaugas</t>
  </si>
  <si>
    <t>Pavėžėjimas</t>
  </si>
  <si>
    <t>06</t>
  </si>
  <si>
    <r>
      <rPr>
        <b/>
        <i/>
        <sz val="10"/>
        <rFont val="Times New Roman Baltic"/>
        <charset val="186"/>
      </rPr>
      <t xml:space="preserve">2023– </t>
    </r>
    <r>
      <rPr>
        <b/>
        <sz val="10"/>
        <rFont val="Times New Roman Baltic"/>
        <charset val="186"/>
      </rPr>
      <t xml:space="preserve">(2023 + 2) METŲ  PROGRAMOS  SĄMATA  </t>
    </r>
  </si>
  <si>
    <r>
      <rPr>
        <b/>
        <i/>
        <sz val="10"/>
        <rFont val="Times New Roman Baltic"/>
        <charset val="186"/>
      </rPr>
      <t xml:space="preserve">2023- </t>
    </r>
    <r>
      <rPr>
        <b/>
        <sz val="10"/>
        <rFont val="Times New Roman Baltic"/>
        <charset val="186"/>
      </rPr>
      <t xml:space="preserve">(2023 + 2) METŲ  PROGRAMOS  SĄMATA  </t>
    </r>
  </si>
  <si>
    <t>2023 metų asignavimai</t>
  </si>
  <si>
    <t>(2023 + 1) metų asignavimai</t>
  </si>
  <si>
    <r>
      <t>(2023</t>
    </r>
    <r>
      <rPr>
        <i/>
        <sz val="9"/>
        <rFont val="Times New Roman"/>
        <family val="1"/>
        <charset val="186"/>
      </rPr>
      <t xml:space="preserve"> +</t>
    </r>
    <r>
      <rPr>
        <sz val="9"/>
        <rFont val="Times New Roman"/>
        <family val="1"/>
        <charset val="186"/>
      </rPr>
      <t xml:space="preserve"> 2) metų asignavimai</t>
    </r>
  </si>
  <si>
    <r>
      <rPr>
        <b/>
        <i/>
        <sz val="10"/>
        <rFont val="Times New Roman Baltic"/>
        <charset val="186"/>
      </rPr>
      <t xml:space="preserve">2023– </t>
    </r>
    <r>
      <rPr>
        <b/>
        <sz val="10"/>
        <rFont val="Times New Roman Baltic"/>
        <charset val="186"/>
      </rPr>
      <t xml:space="preserve">(2023+ 2) METŲ  PROGRAMOS  SĄMATA  </t>
    </r>
  </si>
  <si>
    <r>
      <rPr>
        <b/>
        <i/>
        <sz val="10"/>
        <rFont val="Times New Roman Baltic"/>
        <charset val="186"/>
      </rPr>
      <t xml:space="preserve">2023 – </t>
    </r>
    <r>
      <rPr>
        <b/>
        <sz val="10"/>
        <rFont val="Times New Roman Baltic"/>
        <charset val="186"/>
      </rPr>
      <t xml:space="preserve">(2023 + 2) METŲ  PROGRAMOS  SĄMATA  </t>
    </r>
  </si>
  <si>
    <r>
      <t>(2023</t>
    </r>
    <r>
      <rPr>
        <i/>
        <sz val="9"/>
        <rFont val="Times New Roman"/>
        <family val="1"/>
        <charset val="186"/>
      </rPr>
      <t>+</t>
    </r>
    <r>
      <rPr>
        <sz val="9"/>
        <rFont val="Times New Roman"/>
        <family val="1"/>
        <charset val="186"/>
      </rPr>
      <t xml:space="preserve"> 2) metų asignavimai</t>
    </r>
  </si>
  <si>
    <t>2022-12-15 Nr.99</t>
  </si>
  <si>
    <t>Forma BP-2 patvirtinta Lietuvos Respublikos finansų ministro 2018 m. gegužės 31 d. įsakymu  Nr. 1K-206</t>
  </si>
  <si>
    <r>
      <t>2023 – (2023+2)</t>
    </r>
    <r>
      <rPr>
        <b/>
        <sz val="10"/>
        <rFont val="Times New Roman"/>
        <family val="1"/>
        <charset val="186"/>
      </rPr>
      <t xml:space="preserve"> METŲ PROGRAMŲ ASIGNAVIMŲ SUVESTINĖ </t>
    </r>
  </si>
  <si>
    <t>(Asignavimų valdytojo) įstaigos pavadinimas</t>
  </si>
  <si>
    <t>Prog-ramos kodas</t>
  </si>
  <si>
    <t>Programos pavadinimas</t>
  </si>
  <si>
    <t>Funkcinės klasifikacijos kodas</t>
  </si>
  <si>
    <r>
      <t xml:space="preserve">2023 </t>
    </r>
    <r>
      <rPr>
        <sz val="9"/>
        <rFont val="Times New Roman"/>
        <family val="1"/>
        <charset val="186"/>
      </rPr>
      <t>metų asignavimai</t>
    </r>
  </si>
  <si>
    <r>
      <t>(</t>
    </r>
    <r>
      <rPr>
        <i/>
        <sz val="9"/>
        <rFont val="Times New Roman"/>
        <family val="1"/>
        <charset val="186"/>
      </rPr>
      <t xml:space="preserve">2023 </t>
    </r>
    <r>
      <rPr>
        <sz val="9"/>
        <rFont val="Times New Roman"/>
        <family val="1"/>
        <charset val="186"/>
      </rPr>
      <t>+ 1</t>
    </r>
    <r>
      <rPr>
        <i/>
        <sz val="9"/>
        <rFont val="Times New Roman"/>
        <family val="1"/>
        <charset val="186"/>
      </rPr>
      <t>)</t>
    </r>
    <r>
      <rPr>
        <sz val="9"/>
        <rFont val="Times New Roman"/>
        <family val="1"/>
        <charset val="186"/>
      </rPr>
      <t xml:space="preserve"> metų asignavimai</t>
    </r>
  </si>
  <si>
    <r>
      <t xml:space="preserve"> (2023</t>
    </r>
    <r>
      <rPr>
        <i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+ 2) metų asignavimai</t>
    </r>
  </si>
  <si>
    <t>iš jų</t>
  </si>
  <si>
    <t>iš viso</t>
  </si>
  <si>
    <t>išlaidoms</t>
  </si>
  <si>
    <t>turtui įsigyti</t>
  </si>
  <si>
    <t>iš jų darbo užmo-kesčiui</t>
  </si>
  <si>
    <t>Ugdymo kokybės ir  mokymosi aplinkos užtikrinimo programa</t>
  </si>
  <si>
    <t>09.02.01.01</t>
  </si>
  <si>
    <t>10.04.01.40</t>
  </si>
  <si>
    <t>Iš viso programai</t>
  </si>
  <si>
    <t>x</t>
  </si>
  <si>
    <t>iš jų:</t>
  </si>
  <si>
    <t>Valstybės biudžetas</t>
  </si>
  <si>
    <t>pagal finansavimo šaltinius</t>
  </si>
  <si>
    <t>Spec. Lėšos</t>
  </si>
  <si>
    <t xml:space="preserve">(įstaigos padalinio, atsakingo už planavimą, vadovo pareigų pavadinimas)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</si>
</sst>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Lt&quot;_-;\-* #,##0.00\ &quot;Lt&quot;_-;_-* &quot;-&quot;??\ &quot;Lt&quot;_-;_-@_-"/>
    <numFmt numFmtId="165" formatCode="0.0"/>
    <numFmt numFmtId="166" formatCode="yyyy\-mm\-dd;@"/>
  </numFmts>
  <fonts count="24">
    <font>
      <sz val="10"/>
      <name val="Arial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Arial"/>
      <family val="2"/>
      <charset val="186"/>
    </font>
    <font>
      <b/>
      <sz val="10"/>
      <name val="Times New Roman Baltic"/>
      <charset val="186"/>
    </font>
    <font>
      <b/>
      <i/>
      <sz val="10"/>
      <name val="Times New Roman Baltic"/>
      <charset val="186"/>
    </font>
    <font>
      <sz val="9"/>
      <name val="Arial"/>
      <family val="2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  <font>
      <b/>
      <sz val="12"/>
      <name val="Times New Roman Baltic"/>
      <charset val="186"/>
    </font>
    <font>
      <b/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 Baltic"/>
      <family val="1"/>
      <charset val="186"/>
    </font>
    <font>
      <u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5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6" fillId="0" borderId="0" xfId="0" applyFont="1" applyFill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2" fillId="0" borderId="0" xfId="1" applyFont="1" applyFill="1" applyAlignment="1">
      <alignment horizontal="center" vertical="center" wrapText="1"/>
    </xf>
    <xf numFmtId="49" fontId="1" fillId="0" borderId="0" xfId="1" applyNumberFormat="1" applyFont="1" applyFill="1" applyBorder="1" applyAlignment="1" applyProtection="1">
      <protection locked="0"/>
    </xf>
    <xf numFmtId="49" fontId="1" fillId="0" borderId="0" xfId="2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protection locked="0"/>
    </xf>
    <xf numFmtId="165" fontId="1" fillId="0" borderId="0" xfId="2" applyNumberFormat="1" applyFont="1" applyFill="1" applyAlignment="1" applyProtection="1"/>
    <xf numFmtId="0" fontId="13" fillId="0" borderId="4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49" fontId="1" fillId="0" borderId="0" xfId="2" applyNumberFormat="1" applyFont="1" applyFill="1" applyBorder="1" applyProtection="1"/>
    <xf numFmtId="0" fontId="1" fillId="0" borderId="0" xfId="2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3" fillId="0" borderId="0" xfId="0" applyFont="1" applyFill="1" applyBorder="1" applyAlignment="1"/>
    <xf numFmtId="0" fontId="1" fillId="0" borderId="0" xfId="0" applyFont="1" applyFill="1" applyBorder="1" applyAlignment="1"/>
    <xf numFmtId="165" fontId="1" fillId="0" borderId="0" xfId="2" applyNumberFormat="1" applyFont="1" applyFill="1" applyBorder="1" applyAlignment="1" applyProtection="1"/>
    <xf numFmtId="165" fontId="1" fillId="0" borderId="0" xfId="2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6" fillId="0" borderId="0" xfId="0" applyFont="1" applyFill="1" applyBorder="1" applyProtection="1"/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49" fontId="16" fillId="0" borderId="0" xfId="2" applyNumberFormat="1" applyFont="1" applyFill="1" applyProtection="1"/>
    <xf numFmtId="165" fontId="16" fillId="0" borderId="0" xfId="2" applyNumberFormat="1" applyFont="1" applyFill="1" applyProtection="1"/>
    <xf numFmtId="1" fontId="6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11" xfId="0" applyFont="1" applyBorder="1" applyAlignment="1">
      <alignment vertical="center"/>
    </xf>
    <xf numFmtId="1" fontId="1" fillId="0" borderId="5" xfId="0" applyNumberFormat="1" applyFont="1" applyFill="1" applyBorder="1" applyAlignment="1" applyProtection="1">
      <alignment horizontal="center"/>
    </xf>
    <xf numFmtId="1" fontId="1" fillId="0" borderId="5" xfId="0" applyNumberFormat="1" applyFont="1" applyFill="1" applyBorder="1" applyAlignment="1">
      <alignment horizontal="center"/>
    </xf>
    <xf numFmtId="165" fontId="1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1" fillId="0" borderId="6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0" applyNumberFormat="1" applyFont="1" applyBorder="1" applyAlignment="1" applyProtection="1">
      <alignment horizontal="center"/>
    </xf>
    <xf numFmtId="1" fontId="12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 applyProtection="1">
      <alignment horizontal="center"/>
    </xf>
    <xf numFmtId="1" fontId="1" fillId="0" borderId="5" xfId="0" applyNumberFormat="1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0" xfId="0" applyFont="1" applyFill="1"/>
    <xf numFmtId="0" fontId="1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Alignment="1">
      <alignment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 vertical="center"/>
    </xf>
    <xf numFmtId="0" fontId="15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165" fontId="12" fillId="0" borderId="16" xfId="2" applyNumberFormat="1" applyFont="1" applyBorder="1" applyAlignment="1" applyProtection="1">
      <alignment horizontal="right" vertical="center" wrapText="1"/>
    </xf>
    <xf numFmtId="165" fontId="7" fillId="2" borderId="5" xfId="2" applyNumberFormat="1" applyFont="1" applyFill="1" applyBorder="1" applyAlignment="1" applyProtection="1">
      <alignment horizontal="right" vertical="center"/>
    </xf>
    <xf numFmtId="165" fontId="7" fillId="2" borderId="10" xfId="2" applyNumberFormat="1" applyFont="1" applyFill="1" applyBorder="1" applyAlignment="1" applyProtection="1">
      <alignment horizontal="right" vertical="center"/>
    </xf>
    <xf numFmtId="165" fontId="12" fillId="0" borderId="5" xfId="2" applyNumberFormat="1" applyFont="1" applyBorder="1" applyAlignment="1" applyProtection="1">
      <alignment horizontal="right" vertical="center" wrapText="1"/>
    </xf>
    <xf numFmtId="165" fontId="5" fillId="2" borderId="10" xfId="2" applyNumberFormat="1" applyFont="1" applyFill="1" applyBorder="1" applyAlignment="1" applyProtection="1">
      <alignment horizontal="right" vertical="center"/>
    </xf>
    <xf numFmtId="165" fontId="12" fillId="0" borderId="10" xfId="2" applyNumberFormat="1" applyFont="1" applyBorder="1" applyAlignment="1" applyProtection="1">
      <alignment horizontal="right" vertical="center" wrapText="1"/>
    </xf>
    <xf numFmtId="165" fontId="5" fillId="2" borderId="5" xfId="2" applyNumberFormat="1" applyFont="1" applyFill="1" applyBorder="1" applyAlignment="1" applyProtection="1">
      <alignment horizontal="right" vertical="center"/>
    </xf>
    <xf numFmtId="165" fontId="7" fillId="2" borderId="8" xfId="2" applyNumberFormat="1" applyFont="1" applyFill="1" applyBorder="1" applyAlignment="1" applyProtection="1">
      <alignment horizontal="right" vertical="center"/>
    </xf>
    <xf numFmtId="165" fontId="1" fillId="0" borderId="5" xfId="2" applyNumberFormat="1" applyFont="1" applyFill="1" applyBorder="1" applyAlignment="1" applyProtection="1">
      <alignment horizontal="right" vertical="center" wrapText="1"/>
      <protection locked="0"/>
    </xf>
    <xf numFmtId="165" fontId="1" fillId="0" borderId="6" xfId="2" applyNumberFormat="1" applyFont="1" applyFill="1" applyBorder="1" applyAlignment="1" applyProtection="1">
      <alignment horizontal="right" vertical="center" wrapText="1"/>
      <protection locked="0"/>
    </xf>
    <xf numFmtId="165" fontId="10" fillId="2" borderId="5" xfId="2" applyNumberFormat="1" applyFont="1" applyFill="1" applyBorder="1" applyAlignment="1" applyProtection="1">
      <alignment horizontal="right" vertical="center"/>
    </xf>
    <xf numFmtId="165" fontId="10" fillId="2" borderId="10" xfId="2" applyNumberFormat="1" applyFont="1" applyFill="1" applyBorder="1" applyAlignment="1" applyProtection="1">
      <alignment horizontal="right" vertical="center"/>
    </xf>
    <xf numFmtId="165" fontId="11" fillId="2" borderId="5" xfId="2" applyNumberFormat="1" applyFont="1" applyFill="1" applyBorder="1" applyAlignment="1" applyProtection="1">
      <alignment horizontal="right" vertical="center"/>
    </xf>
    <xf numFmtId="165" fontId="16" fillId="2" borderId="10" xfId="2" applyNumberFormat="1" applyFont="1" applyFill="1" applyBorder="1" applyAlignment="1" applyProtection="1">
      <alignment horizontal="right" vertical="center"/>
    </xf>
    <xf numFmtId="165" fontId="12" fillId="0" borderId="16" xfId="2" applyNumberFormat="1" applyFont="1" applyBorder="1" applyAlignment="1" applyProtection="1">
      <alignment vertical="center" wrapText="1"/>
    </xf>
    <xf numFmtId="165" fontId="10" fillId="2" borderId="5" xfId="2" applyNumberFormat="1" applyFont="1" applyFill="1" applyBorder="1" applyAlignment="1" applyProtection="1">
      <alignment vertical="center"/>
    </xf>
    <xf numFmtId="165" fontId="1" fillId="0" borderId="5" xfId="2" applyNumberFormat="1" applyFont="1" applyFill="1" applyBorder="1" applyAlignment="1" applyProtection="1">
      <alignment vertical="center" wrapText="1"/>
      <protection locked="0"/>
    </xf>
    <xf numFmtId="165" fontId="1" fillId="0" borderId="6" xfId="2" applyNumberFormat="1" applyFont="1" applyFill="1" applyBorder="1" applyAlignment="1" applyProtection="1">
      <alignment vertical="center" wrapText="1"/>
      <protection locked="0"/>
    </xf>
    <xf numFmtId="165" fontId="10" fillId="2" borderId="10" xfId="2" applyNumberFormat="1" applyFont="1" applyFill="1" applyBorder="1" applyAlignment="1" applyProtection="1">
      <alignment vertical="center"/>
    </xf>
    <xf numFmtId="165" fontId="12" fillId="0" borderId="5" xfId="2" applyNumberFormat="1" applyFont="1" applyBorder="1" applyAlignment="1" applyProtection="1">
      <alignment vertical="center" wrapText="1"/>
    </xf>
    <xf numFmtId="165" fontId="12" fillId="0" borderId="10" xfId="2" applyNumberFormat="1" applyFont="1" applyBorder="1" applyAlignment="1" applyProtection="1">
      <alignment vertical="center" wrapText="1"/>
    </xf>
    <xf numFmtId="165" fontId="16" fillId="2" borderId="5" xfId="2" applyNumberFormat="1" applyFont="1" applyFill="1" applyBorder="1" applyAlignment="1" applyProtection="1">
      <alignment vertical="center"/>
    </xf>
    <xf numFmtId="165" fontId="16" fillId="2" borderId="10" xfId="2" applyNumberFormat="1" applyFont="1" applyFill="1" applyBorder="1" applyAlignment="1" applyProtection="1">
      <alignment vertical="center"/>
    </xf>
    <xf numFmtId="165" fontId="11" fillId="2" borderId="8" xfId="2" applyNumberFormat="1" applyFont="1" applyFill="1" applyBorder="1" applyAlignment="1" applyProtection="1">
      <alignment vertical="center"/>
    </xf>
    <xf numFmtId="165" fontId="7" fillId="2" borderId="8" xfId="2" applyNumberFormat="1" applyFont="1" applyFill="1" applyBorder="1" applyAlignment="1" applyProtection="1">
      <alignment vertical="center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right" vertical="center"/>
    </xf>
    <xf numFmtId="165" fontId="11" fillId="2" borderId="0" xfId="2" applyNumberFormat="1" applyFont="1" applyFill="1" applyBorder="1" applyAlignment="1" applyProtection="1">
      <alignment horizontal="right" vertical="center"/>
    </xf>
    <xf numFmtId="0" fontId="1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1" fillId="0" borderId="0" xfId="5" applyFont="1" applyAlignment="1">
      <alignment vertical="center" wrapText="1"/>
    </xf>
    <xf numFmtId="0" fontId="1" fillId="0" borderId="0" xfId="5" applyFont="1" applyFill="1" applyBorder="1" applyAlignment="1" applyProtection="1">
      <alignment horizontal="left" vertical="center" wrapText="1"/>
    </xf>
    <xf numFmtId="0" fontId="9" fillId="0" borderId="0" xfId="5" applyFont="1"/>
    <xf numFmtId="0" fontId="6" fillId="0" borderId="0" xfId="5" applyFont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22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vertical="center" wrapText="1"/>
    </xf>
    <xf numFmtId="0" fontId="23" fillId="0" borderId="0" xfId="5" applyFont="1" applyBorder="1" applyAlignment="1">
      <alignment vertical="top" wrapText="1"/>
    </xf>
    <xf numFmtId="0" fontId="23" fillId="0" borderId="4" xfId="5" applyFont="1" applyBorder="1" applyAlignment="1">
      <alignment vertical="top" wrapText="1"/>
    </xf>
    <xf numFmtId="0" fontId="1" fillId="0" borderId="4" xfId="5" applyFont="1" applyBorder="1" applyAlignment="1">
      <alignment vertical="top" wrapText="1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right" vertical="top" wrapText="1"/>
    </xf>
    <xf numFmtId="165" fontId="16" fillId="0" borderId="0" xfId="2" applyNumberFormat="1" applyFont="1" applyFill="1" applyAlignment="1" applyProtection="1"/>
    <xf numFmtId="0" fontId="1" fillId="0" borderId="0" xfId="5" applyFont="1" applyBorder="1" applyAlignment="1">
      <alignment horizontal="center" vertical="top" wrapText="1"/>
    </xf>
    <xf numFmtId="0" fontId="1" fillId="0" borderId="0" xfId="5" applyFont="1"/>
    <xf numFmtId="0" fontId="1" fillId="0" borderId="0" xfId="5" applyFont="1" applyFill="1" applyAlignment="1">
      <alignment horizontal="right"/>
    </xf>
    <xf numFmtId="0" fontId="1" fillId="0" borderId="3" xfId="5" applyFont="1" applyBorder="1" applyAlignment="1">
      <alignment horizontal="center" vertical="center" wrapText="1"/>
    </xf>
    <xf numFmtId="0" fontId="1" fillId="0" borderId="0" xfId="5" applyFont="1" applyAlignment="1">
      <alignment horizontal="right"/>
    </xf>
    <xf numFmtId="0" fontId="15" fillId="0" borderId="20" xfId="5" applyFont="1" applyBorder="1" applyAlignment="1">
      <alignment horizontal="right" vertical="top" wrapText="1"/>
    </xf>
    <xf numFmtId="0" fontId="15" fillId="0" borderId="21" xfId="5" applyFont="1" applyBorder="1" applyAlignment="1">
      <alignment horizontal="right" vertical="top" wrapText="1"/>
    </xf>
    <xf numFmtId="165" fontId="15" fillId="0" borderId="21" xfId="5" applyNumberFormat="1" applyFont="1" applyBorder="1" applyAlignment="1">
      <alignment horizontal="right" vertical="top" wrapText="1"/>
    </xf>
    <xf numFmtId="2" fontId="15" fillId="0" borderId="21" xfId="5" applyNumberFormat="1" applyFont="1" applyBorder="1" applyAlignment="1">
      <alignment horizontal="right" vertical="top" wrapText="1"/>
    </xf>
    <xf numFmtId="165" fontId="15" fillId="0" borderId="22" xfId="5" applyNumberFormat="1" applyFont="1" applyBorder="1" applyAlignment="1">
      <alignment horizontal="right" vertical="top" wrapText="1"/>
    </xf>
    <xf numFmtId="0" fontId="6" fillId="0" borderId="0" xfId="5" applyFont="1"/>
    <xf numFmtId="0" fontId="15" fillId="0" borderId="23" xfId="5" applyFont="1" applyBorder="1" applyAlignment="1">
      <alignment horizontal="right" vertical="top" wrapText="1"/>
    </xf>
    <xf numFmtId="0" fontId="15" fillId="0" borderId="5" xfId="5" applyFont="1" applyBorder="1" applyAlignment="1">
      <alignment horizontal="right" vertical="top" wrapText="1"/>
    </xf>
    <xf numFmtId="165" fontId="15" fillId="0" borderId="5" xfId="5" applyNumberFormat="1" applyFont="1" applyBorder="1" applyAlignment="1">
      <alignment horizontal="right" vertical="top" wrapText="1"/>
    </xf>
    <xf numFmtId="0" fontId="15" fillId="0" borderId="6" xfId="5" applyFont="1" applyBorder="1" applyAlignment="1">
      <alignment horizontal="right" vertical="top" wrapText="1"/>
    </xf>
    <xf numFmtId="0" fontId="15" fillId="0" borderId="5" xfId="5" applyFont="1" applyBorder="1" applyAlignment="1">
      <alignment vertical="top" wrapText="1"/>
    </xf>
    <xf numFmtId="165" fontId="15" fillId="0" borderId="6" xfId="5" applyNumberFormat="1" applyFont="1" applyBorder="1" applyAlignment="1">
      <alignment horizontal="right" vertical="top" wrapText="1"/>
    </xf>
    <xf numFmtId="0" fontId="15" fillId="3" borderId="5" xfId="5" applyFont="1" applyFill="1" applyBorder="1" applyAlignment="1">
      <alignment horizontal="center" vertical="top" wrapText="1"/>
    </xf>
    <xf numFmtId="0" fontId="6" fillId="0" borderId="23" xfId="5" applyFont="1" applyBorder="1"/>
    <xf numFmtId="0" fontId="1" fillId="0" borderId="5" xfId="5" applyFont="1" applyBorder="1" applyAlignment="1">
      <alignment wrapText="1"/>
    </xf>
    <xf numFmtId="165" fontId="15" fillId="0" borderId="5" xfId="5" applyNumberFormat="1" applyFont="1" applyBorder="1"/>
    <xf numFmtId="0" fontId="6" fillId="0" borderId="6" xfId="5" applyFont="1" applyBorder="1"/>
    <xf numFmtId="0" fontId="6" fillId="0" borderId="7" xfId="5" applyFont="1" applyBorder="1"/>
    <xf numFmtId="0" fontId="15" fillId="0" borderId="8" xfId="5" applyFont="1" applyBorder="1" applyAlignment="1">
      <alignment horizontal="right" vertical="top" wrapText="1"/>
    </xf>
    <xf numFmtId="0" fontId="1" fillId="0" borderId="8" xfId="5" applyFont="1" applyBorder="1"/>
    <xf numFmtId="0" fontId="6" fillId="0" borderId="8" xfId="5" applyFont="1" applyBorder="1"/>
    <xf numFmtId="0" fontId="6" fillId="0" borderId="25" xfId="5" applyFont="1" applyBorder="1"/>
    <xf numFmtId="0" fontId="1" fillId="0" borderId="0" xfId="5" applyFont="1" applyFill="1" applyBorder="1" applyAlignment="1">
      <alignment horizontal="center"/>
    </xf>
    <xf numFmtId="0" fontId="10" fillId="0" borderId="0" xfId="5" applyFont="1"/>
    <xf numFmtId="0" fontId="1" fillId="0" borderId="0" xfId="5" applyFont="1" applyBorder="1" applyAlignment="1"/>
    <xf numFmtId="0" fontId="1" fillId="0" borderId="0" xfId="5" applyFont="1" applyFill="1" applyBorder="1" applyAlignment="1">
      <alignment horizontal="center" vertical="center"/>
    </xf>
    <xf numFmtId="0" fontId="9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165" fontId="1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49" fontId="19" fillId="0" borderId="1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49" fontId="7" fillId="0" borderId="0" xfId="2" applyNumberFormat="1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" fillId="0" borderId="0" xfId="1" applyFont="1" applyFill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" fontId="1" fillId="0" borderId="7" xfId="0" applyNumberFormat="1" applyFont="1" applyFill="1" applyBorder="1" applyAlignment="1" applyProtection="1">
      <alignment horizontal="right" vertical="center"/>
    </xf>
    <xf numFmtId="1" fontId="1" fillId="0" borderId="8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horizontal="right" vertical="top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166" fontId="1" fillId="0" borderId="1" xfId="0" applyNumberFormat="1" applyFont="1" applyFill="1" applyBorder="1" applyAlignment="1" applyProtection="1">
      <alignment horizontal="left" wrapText="1"/>
      <protection locked="0"/>
    </xf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 wrapText="1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0" xfId="5" applyFont="1" applyBorder="1" applyAlignment="1">
      <alignment horizontal="center" vertical="center"/>
    </xf>
    <xf numFmtId="0" fontId="1" fillId="0" borderId="3" xfId="5" applyFont="1" applyBorder="1" applyAlignment="1">
      <alignment horizontal="center" vertical="center" wrapText="1"/>
    </xf>
    <xf numFmtId="0" fontId="1" fillId="0" borderId="3" xfId="5" applyFont="1" applyBorder="1" applyAlignment="1">
      <alignment horizontal="center" vertical="center"/>
    </xf>
    <xf numFmtId="0" fontId="15" fillId="0" borderId="16" xfId="5" applyFont="1" applyBorder="1" applyAlignment="1">
      <alignment horizontal="left" vertical="top" wrapText="1"/>
    </xf>
    <xf numFmtId="0" fontId="15" fillId="0" borderId="24" xfId="5" applyFont="1" applyBorder="1" applyAlignment="1">
      <alignment horizontal="left" vertical="top" wrapText="1"/>
    </xf>
    <xf numFmtId="0" fontId="1" fillId="0" borderId="1" xfId="5" applyFont="1" applyBorder="1" applyAlignment="1">
      <alignment horizontal="center"/>
    </xf>
    <xf numFmtId="0" fontId="14" fillId="0" borderId="3" xfId="5" applyFont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top" wrapText="1"/>
    </xf>
    <xf numFmtId="165" fontId="16" fillId="0" borderId="19" xfId="2" applyNumberFormat="1" applyFont="1" applyFill="1" applyBorder="1" applyAlignment="1" applyProtection="1">
      <alignment horizontal="left"/>
    </xf>
    <xf numFmtId="0" fontId="1" fillId="0" borderId="4" xfId="5" applyFont="1" applyBorder="1" applyAlignment="1">
      <alignment horizontal="center" vertical="top" wrapText="1"/>
    </xf>
    <xf numFmtId="165" fontId="16" fillId="0" borderId="0" xfId="2" applyNumberFormat="1" applyFont="1" applyFill="1" applyAlignment="1" applyProtection="1">
      <alignment horizontal="left"/>
    </xf>
    <xf numFmtId="0" fontId="22" fillId="0" borderId="1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" fillId="0" borderId="0" xfId="5" applyFont="1" applyBorder="1" applyAlignment="1">
      <alignment horizontal="left" vertical="top" wrapText="1"/>
    </xf>
    <xf numFmtId="0" fontId="23" fillId="0" borderId="17" xfId="5" applyFont="1" applyBorder="1" applyAlignment="1">
      <alignment horizontal="center" vertical="top" wrapText="1"/>
    </xf>
    <xf numFmtId="0" fontId="23" fillId="0" borderId="18" xfId="5" applyFont="1" applyBorder="1" applyAlignment="1">
      <alignment horizontal="center" vertical="top" wrapText="1"/>
    </xf>
    <xf numFmtId="0" fontId="1" fillId="0" borderId="3" xfId="5" applyFont="1" applyBorder="1" applyAlignment="1">
      <alignment horizontal="center" vertical="top" wrapText="1"/>
    </xf>
    <xf numFmtId="1" fontId="10" fillId="0" borderId="17" xfId="5" applyNumberFormat="1" applyFont="1" applyFill="1" applyBorder="1" applyAlignment="1" applyProtection="1">
      <alignment horizontal="center" vertical="center"/>
      <protection locked="0"/>
    </xf>
    <xf numFmtId="1" fontId="10" fillId="0" borderId="18" xfId="5" applyNumberFormat="1" applyFont="1" applyFill="1" applyBorder="1" applyAlignment="1" applyProtection="1">
      <alignment horizontal="center" vertical="center"/>
      <protection locked="0"/>
    </xf>
    <xf numFmtId="0" fontId="1" fillId="0" borderId="0" xfId="5" applyFont="1" applyFill="1" applyBorder="1" applyAlignment="1" applyProtection="1">
      <alignment horizontal="left" vertical="center" wrapText="1"/>
    </xf>
    <xf numFmtId="0" fontId="9" fillId="0" borderId="1" xfId="5" applyFont="1" applyBorder="1" applyAlignment="1">
      <alignment horizontal="center"/>
    </xf>
    <xf numFmtId="0" fontId="16" fillId="0" borderId="9" xfId="1" applyFont="1" applyFill="1" applyBorder="1" applyAlignment="1">
      <alignment horizontal="center"/>
    </xf>
    <xf numFmtId="0" fontId="20" fillId="0" borderId="0" xfId="5" applyFont="1" applyAlignment="1">
      <alignment horizontal="center" vertical="center" wrapText="1"/>
    </xf>
  </cellXfs>
  <cellStyles count="13">
    <cellStyle name="Followed Hyperlink" xfId="3"/>
    <cellStyle name="Hyperlink" xfId="4"/>
    <cellStyle name="Įprastas" xfId="0" builtinId="0"/>
    <cellStyle name="Įprastas 2" xfId="5"/>
    <cellStyle name="Įprastas 2 2" xfId="6"/>
    <cellStyle name="Įprastas 3" xfId="7"/>
    <cellStyle name="Įprastas 3 2" xfId="8"/>
    <cellStyle name="Įprastas 3 2 2" xfId="9"/>
    <cellStyle name="Įprastas 4" xfId="10"/>
    <cellStyle name="Normal_Sheet1" xfId="2"/>
    <cellStyle name="Normal_TRECFORMantras2001333" xfId="1"/>
    <cellStyle name="Valiuta 2" xfId="11"/>
    <cellStyle name="Valiuta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Zeros="0" tabSelected="1" topLeftCell="A37" workbookViewId="0">
      <selection activeCell="V46" sqref="V46:V47"/>
    </sheetView>
  </sheetViews>
  <sheetFormatPr defaultColWidth="9.140625" defaultRowHeight="12.75"/>
  <cols>
    <col min="1" max="1" width="2.7109375" style="58" customWidth="1"/>
    <col min="2" max="6" width="2.7109375" style="59" customWidth="1"/>
    <col min="7" max="7" width="20.28515625" style="7" customWidth="1"/>
    <col min="8" max="8" width="9.85546875" style="7" customWidth="1"/>
    <col min="9" max="9" width="10.5703125" style="7" customWidth="1"/>
    <col min="10" max="10" width="9.7109375" style="7" customWidth="1"/>
    <col min="11" max="11" width="10.7109375" style="7" customWidth="1"/>
    <col min="12" max="12" width="12.7109375" style="7" customWidth="1"/>
    <col min="13" max="16384" width="9.140625" style="7"/>
  </cols>
  <sheetData>
    <row r="1" spans="1:12" s="5" customFormat="1" ht="34.5" customHeight="1">
      <c r="A1" s="1"/>
      <c r="B1" s="2"/>
      <c r="C1" s="2"/>
      <c r="D1" s="2"/>
      <c r="E1" s="2"/>
      <c r="F1" s="2"/>
      <c r="G1" s="3"/>
      <c r="H1" s="3"/>
      <c r="I1" s="4"/>
      <c r="J1" s="180" t="s">
        <v>0</v>
      </c>
      <c r="K1" s="180"/>
      <c r="L1" s="180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181" t="s">
        <v>47</v>
      </c>
      <c r="G3" s="181"/>
      <c r="H3" s="181"/>
      <c r="I3" s="181"/>
      <c r="J3" s="181"/>
      <c r="K3" s="181"/>
      <c r="L3" s="6"/>
    </row>
    <row r="4" spans="1:12">
      <c r="A4" s="6"/>
      <c r="B4" s="6"/>
      <c r="C4" s="6"/>
      <c r="D4" s="6"/>
      <c r="E4" s="6"/>
      <c r="F4" s="182" t="s">
        <v>1</v>
      </c>
      <c r="G4" s="182"/>
      <c r="H4" s="182"/>
      <c r="I4" s="182"/>
      <c r="J4" s="182"/>
      <c r="K4" s="182"/>
      <c r="L4" s="6"/>
    </row>
    <row r="5" spans="1:12" ht="11.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5">
      <c r="A6" s="183" t="s">
        <v>70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5" customFormat="1" ht="12">
      <c r="A7" s="9"/>
      <c r="B7" s="10"/>
      <c r="C7" s="11"/>
      <c r="D7" s="12"/>
      <c r="E7" s="13"/>
      <c r="F7" s="184" t="s">
        <v>78</v>
      </c>
      <c r="G7" s="184"/>
      <c r="H7" s="184"/>
      <c r="I7" s="184"/>
      <c r="J7" s="184"/>
      <c r="K7" s="184"/>
      <c r="L7" s="14"/>
    </row>
    <row r="8" spans="1:12" s="5" customFormat="1" ht="12">
      <c r="A8" s="1"/>
      <c r="B8" s="2"/>
      <c r="C8" s="16"/>
      <c r="D8" s="17"/>
      <c r="E8" s="13"/>
      <c r="F8" s="185" t="s">
        <v>2</v>
      </c>
      <c r="G8" s="185"/>
      <c r="H8" s="185"/>
      <c r="I8" s="185"/>
      <c r="J8" s="185"/>
      <c r="K8" s="185"/>
      <c r="L8" s="18"/>
    </row>
    <row r="9" spans="1:12" s="5" customFormat="1" ht="12">
      <c r="A9" s="1"/>
      <c r="B9" s="2"/>
      <c r="C9" s="16"/>
      <c r="D9" s="17"/>
      <c r="E9" s="13"/>
      <c r="F9" s="186" t="s">
        <v>48</v>
      </c>
      <c r="G9" s="186"/>
      <c r="H9" s="186"/>
      <c r="I9" s="186"/>
      <c r="J9" s="186"/>
      <c r="K9" s="186"/>
      <c r="L9" s="18"/>
    </row>
    <row r="10" spans="1:12" s="5" customFormat="1" ht="12">
      <c r="A10" s="1"/>
      <c r="B10" s="2"/>
      <c r="C10" s="2"/>
      <c r="D10" s="2"/>
      <c r="E10" s="13"/>
      <c r="F10" s="187" t="s">
        <v>3</v>
      </c>
      <c r="G10" s="187"/>
      <c r="H10" s="187"/>
      <c r="I10" s="187"/>
      <c r="J10" s="187"/>
      <c r="K10" s="187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4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188" t="s">
        <v>47</v>
      </c>
      <c r="B13" s="188"/>
      <c r="C13" s="188"/>
      <c r="D13" s="188"/>
      <c r="E13" s="188"/>
      <c r="F13" s="188"/>
      <c r="G13" s="188"/>
      <c r="H13" s="188"/>
      <c r="I13" s="25"/>
      <c r="J13" s="26" t="s">
        <v>5</v>
      </c>
      <c r="K13" s="26" t="s">
        <v>6</v>
      </c>
      <c r="L13" s="26" t="s">
        <v>7</v>
      </c>
    </row>
    <row r="14" spans="1:12" s="5" customFormat="1" ht="12">
      <c r="A14" s="189"/>
      <c r="B14" s="189"/>
      <c r="C14" s="189"/>
      <c r="D14" s="189"/>
      <c r="E14" s="189"/>
      <c r="F14" s="189"/>
      <c r="G14" s="189"/>
      <c r="H14" s="189"/>
      <c r="I14" s="27"/>
      <c r="J14" s="25"/>
      <c r="K14" s="17"/>
      <c r="L14" s="26" t="s">
        <v>8</v>
      </c>
    </row>
    <row r="15" spans="1:12" s="5" customFormat="1" ht="12">
      <c r="A15" s="188"/>
      <c r="B15" s="188"/>
      <c r="C15" s="188"/>
      <c r="D15" s="188"/>
      <c r="E15" s="188"/>
      <c r="F15" s="188"/>
      <c r="G15" s="188"/>
      <c r="H15" s="188"/>
      <c r="I15" s="25"/>
      <c r="J15" s="25"/>
      <c r="K15" s="22"/>
      <c r="L15" s="28"/>
    </row>
    <row r="16" spans="1:12" s="5" customFormat="1" ht="15.6" customHeight="1">
      <c r="A16" s="179" t="s">
        <v>9</v>
      </c>
      <c r="B16" s="179"/>
      <c r="C16" s="179"/>
      <c r="D16" s="179"/>
      <c r="E16" s="179"/>
      <c r="F16" s="179"/>
      <c r="G16" s="179"/>
      <c r="H16" s="179"/>
      <c r="I16" s="29"/>
      <c r="J16" s="29"/>
      <c r="K16" s="24"/>
      <c r="L16" s="24"/>
    </row>
    <row r="17" spans="1:12" s="5" customFormat="1" ht="12">
      <c r="A17" s="189" t="s">
        <v>49</v>
      </c>
      <c r="B17" s="189"/>
      <c r="C17" s="189"/>
      <c r="D17" s="189"/>
      <c r="E17" s="189"/>
      <c r="F17" s="189"/>
      <c r="G17" s="189"/>
      <c r="H17" s="189"/>
      <c r="I17" s="30"/>
      <c r="J17" s="30"/>
      <c r="K17" s="29"/>
      <c r="L17" s="26" t="s">
        <v>8</v>
      </c>
    </row>
    <row r="18" spans="1:12" s="5" customFormat="1" ht="12">
      <c r="A18" s="190"/>
      <c r="B18" s="190"/>
      <c r="C18" s="190"/>
      <c r="D18" s="190"/>
      <c r="E18" s="190"/>
      <c r="F18" s="190"/>
      <c r="G18" s="190"/>
      <c r="H18" s="190"/>
      <c r="I18" s="29"/>
      <c r="J18" s="29"/>
      <c r="K18" s="29"/>
      <c r="L18" s="29"/>
    </row>
    <row r="19" spans="1:12" s="5" customFormat="1" ht="15.6" customHeight="1">
      <c r="A19" s="29" t="s">
        <v>10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189" t="s">
        <v>60</v>
      </c>
      <c r="B20" s="189"/>
      <c r="C20" s="189"/>
      <c r="D20" s="189"/>
      <c r="E20" s="189"/>
      <c r="F20" s="189"/>
      <c r="G20" s="189"/>
      <c r="H20" s="29"/>
      <c r="I20" s="29"/>
      <c r="J20" s="29"/>
      <c r="K20" s="29"/>
      <c r="L20" s="29" t="s">
        <v>8</v>
      </c>
    </row>
    <row r="21" spans="1:12" s="5" customFormat="1" ht="12">
      <c r="A21" s="189"/>
      <c r="B21" s="189"/>
      <c r="C21" s="189"/>
      <c r="D21" s="189"/>
      <c r="E21" s="189"/>
      <c r="F21" s="189"/>
      <c r="G21" s="189"/>
      <c r="H21" s="31"/>
      <c r="I21" s="31"/>
      <c r="J21" s="32"/>
      <c r="L21" s="29"/>
    </row>
    <row r="22" spans="1:12" s="5" customFormat="1" ht="12">
      <c r="A22" s="188"/>
      <c r="B22" s="188"/>
      <c r="C22" s="188"/>
      <c r="D22" s="188"/>
      <c r="E22" s="188"/>
      <c r="F22" s="188"/>
      <c r="G22" s="188"/>
      <c r="H22" s="31"/>
      <c r="I22" s="31"/>
      <c r="J22" s="32"/>
      <c r="L22" s="29"/>
    </row>
    <row r="23" spans="1:12" s="5" customFormat="1" ht="15.6" customHeight="1">
      <c r="A23" s="33" t="s">
        <v>11</v>
      </c>
      <c r="B23" s="34"/>
      <c r="C23" s="34"/>
      <c r="D23" s="34"/>
      <c r="E23" s="34"/>
      <c r="F23" s="34"/>
      <c r="G23" s="35"/>
      <c r="H23" s="35"/>
      <c r="I23" s="108" t="s">
        <v>61</v>
      </c>
      <c r="J23" s="108" t="s">
        <v>62</v>
      </c>
      <c r="K23" s="108" t="s">
        <v>63</v>
      </c>
      <c r="L23" s="108" t="s">
        <v>63</v>
      </c>
    </row>
    <row r="24" spans="1:12" s="5" customFormat="1" ht="12">
      <c r="A24" s="189"/>
      <c r="B24" s="189"/>
      <c r="C24" s="189"/>
      <c r="D24" s="189"/>
      <c r="E24" s="189"/>
      <c r="F24" s="189"/>
      <c r="G24" s="189"/>
      <c r="H24" s="189"/>
      <c r="I24" s="29"/>
      <c r="J24" s="17"/>
      <c r="K24" s="35"/>
      <c r="L24" s="36" t="s">
        <v>8</v>
      </c>
    </row>
    <row r="25" spans="1:12" s="5" customFormat="1" ht="12">
      <c r="A25" s="189"/>
      <c r="B25" s="189"/>
      <c r="C25" s="189"/>
      <c r="D25" s="189"/>
      <c r="E25" s="189"/>
      <c r="F25" s="189"/>
      <c r="G25" s="189"/>
      <c r="H25" s="189"/>
      <c r="I25" s="29"/>
      <c r="J25" s="29"/>
      <c r="K25" s="29"/>
      <c r="L25" s="29"/>
    </row>
    <row r="26" spans="1:12" s="5" customFormat="1" ht="12">
      <c r="A26" s="190"/>
      <c r="B26" s="190"/>
      <c r="C26" s="190"/>
      <c r="D26" s="190"/>
      <c r="E26" s="190"/>
      <c r="F26" s="190"/>
      <c r="G26" s="190"/>
      <c r="H26" s="190"/>
      <c r="I26" s="29"/>
      <c r="J26" s="29"/>
      <c r="K26" s="29"/>
      <c r="L26" s="37" t="s">
        <v>12</v>
      </c>
    </row>
    <row r="27" spans="1:12" s="15" customFormat="1" ht="16.149999999999999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5" t="s">
        <v>72</v>
      </c>
      <c r="K27" s="164" t="s">
        <v>73</v>
      </c>
      <c r="L27" s="164" t="s">
        <v>77</v>
      </c>
    </row>
    <row r="28" spans="1:12" s="15" customFormat="1" ht="22.15" customHeight="1">
      <c r="A28" s="165" t="s">
        <v>14</v>
      </c>
      <c r="B28" s="165"/>
      <c r="C28" s="165"/>
      <c r="D28" s="165"/>
      <c r="E28" s="165"/>
      <c r="F28" s="165"/>
      <c r="G28" s="165" t="s">
        <v>15</v>
      </c>
      <c r="H28" s="165"/>
      <c r="I28" s="165"/>
      <c r="J28" s="165"/>
      <c r="K28" s="164"/>
      <c r="L28" s="164"/>
    </row>
    <row r="29" spans="1:12" s="15" customFormat="1" ht="15.6" customHeight="1">
      <c r="A29" s="62">
        <v>2</v>
      </c>
      <c r="B29" s="63">
        <v>1</v>
      </c>
      <c r="C29" s="63"/>
      <c r="D29" s="63"/>
      <c r="E29" s="63"/>
      <c r="F29" s="63"/>
      <c r="G29" s="192" t="s">
        <v>25</v>
      </c>
      <c r="H29" s="193"/>
      <c r="I29" s="194"/>
      <c r="J29" s="83">
        <f t="shared" ref="J29:L29" si="0">SUM(J30:J31)</f>
        <v>557.79999999999995</v>
      </c>
      <c r="K29" s="83">
        <f t="shared" si="0"/>
        <v>559.4</v>
      </c>
      <c r="L29" s="83">
        <f t="shared" si="0"/>
        <v>562.1</v>
      </c>
    </row>
    <row r="30" spans="1:12" s="15" customFormat="1" ht="15.6" customHeight="1">
      <c r="A30" s="64">
        <v>2</v>
      </c>
      <c r="B30" s="65">
        <v>1</v>
      </c>
      <c r="C30" s="65">
        <v>1</v>
      </c>
      <c r="D30" s="65">
        <v>1</v>
      </c>
      <c r="E30" s="65">
        <v>1</v>
      </c>
      <c r="F30" s="65">
        <v>1</v>
      </c>
      <c r="G30" s="195" t="s">
        <v>26</v>
      </c>
      <c r="H30" s="196"/>
      <c r="I30" s="197"/>
      <c r="J30" s="93">
        <f>mk!J30+sb!J30+nem!J30+tėv.įn.!J30+nuo!J30+pavėž!J30+pasl!J30</f>
        <v>548</v>
      </c>
      <c r="K30" s="93">
        <f>mk!K30+sb!K30+nem!K30+tėv.įn.!K30+nuo!K30+pavėž!K30+pasl!K30</f>
        <v>549</v>
      </c>
      <c r="L30" s="93">
        <f>mk!L30+sb!L30+nem!L30+tėv.įn.!L30+nuo!L30+pavėž!L30+pasl!L30</f>
        <v>551</v>
      </c>
    </row>
    <row r="31" spans="1:12" s="15" customFormat="1" ht="15.6" customHeight="1">
      <c r="A31" s="64">
        <v>2</v>
      </c>
      <c r="B31" s="65">
        <v>1</v>
      </c>
      <c r="C31" s="65">
        <v>2</v>
      </c>
      <c r="D31" s="65">
        <v>1</v>
      </c>
      <c r="E31" s="65">
        <v>1</v>
      </c>
      <c r="F31" s="65">
        <v>1</v>
      </c>
      <c r="G31" s="195" t="s">
        <v>27</v>
      </c>
      <c r="H31" s="196"/>
      <c r="I31" s="197"/>
      <c r="J31" s="93">
        <f>mk!J31+sb!J31+nem!J31+tėv.įn.!J31+nuo!J31+pavėž!J31+pasl!J31</f>
        <v>9.8000000000000007</v>
      </c>
      <c r="K31" s="93">
        <f>mk!K31+sb!K31+nem!K31+tėv.įn.!K31+nuo!K31+pavėž!K31+pasl!K31</f>
        <v>10.4</v>
      </c>
      <c r="L31" s="93">
        <f>mk!L31+sb!L31+nem!L31+tėv.įn.!L31+nuo!L31+pavėž!L31+pasl!L31</f>
        <v>11.1</v>
      </c>
    </row>
    <row r="32" spans="1:12" s="15" customFormat="1" ht="15.6" customHeight="1">
      <c r="A32" s="68">
        <v>2</v>
      </c>
      <c r="B32" s="69">
        <v>2</v>
      </c>
      <c r="C32" s="69"/>
      <c r="D32" s="69"/>
      <c r="E32" s="69"/>
      <c r="F32" s="69"/>
      <c r="G32" s="206" t="s">
        <v>28</v>
      </c>
      <c r="H32" s="207"/>
      <c r="I32" s="208"/>
      <c r="J32" s="86">
        <f t="shared" ref="J32:L32" si="1">SUM(J33:J44)</f>
        <v>109.69999999999997</v>
      </c>
      <c r="K32" s="86">
        <f t="shared" si="1"/>
        <v>113.9</v>
      </c>
      <c r="L32" s="86">
        <f t="shared" si="1"/>
        <v>117.69999999999997</v>
      </c>
    </row>
    <row r="33" spans="1:12" s="15" customFormat="1" ht="15.6" customHeight="1">
      <c r="A33" s="70">
        <v>2</v>
      </c>
      <c r="B33" s="71">
        <v>2</v>
      </c>
      <c r="C33" s="71">
        <v>1</v>
      </c>
      <c r="D33" s="71">
        <v>1</v>
      </c>
      <c r="E33" s="71">
        <v>1</v>
      </c>
      <c r="F33" s="71">
        <v>1</v>
      </c>
      <c r="G33" s="170" t="s">
        <v>29</v>
      </c>
      <c r="H33" s="171"/>
      <c r="I33" s="172"/>
      <c r="J33" s="93">
        <f>mk!J33+sb!J33+nem!J33+tėv.įn.!J33+nuo!J33+pavėž!J33+pasl!J33</f>
        <v>12.5</v>
      </c>
      <c r="K33" s="93">
        <f>mk!K33+sb!K33+nem!K33+tėv.įn.!K33+nuo!K33+pavėž!K33+pasl!K33</f>
        <v>13.5</v>
      </c>
      <c r="L33" s="93">
        <f>mk!L33+sb!L33+nem!L33+tėv.įn.!L33+nuo!L33+pavėž!L33+pasl!L33</f>
        <v>14.5</v>
      </c>
    </row>
    <row r="34" spans="1:12" s="15" customFormat="1" ht="24" customHeight="1">
      <c r="A34" s="70">
        <v>2</v>
      </c>
      <c r="B34" s="71">
        <v>2</v>
      </c>
      <c r="C34" s="71">
        <v>1</v>
      </c>
      <c r="D34" s="71">
        <v>1</v>
      </c>
      <c r="E34" s="71">
        <v>1</v>
      </c>
      <c r="F34" s="71">
        <v>2</v>
      </c>
      <c r="G34" s="170" t="s">
        <v>30</v>
      </c>
      <c r="H34" s="171"/>
      <c r="I34" s="172"/>
      <c r="J34" s="93">
        <f>mk!J34+sb!J34+nem!J34+tėv.įn.!J34+nuo!J34+pavėž!J34+pasl!J34</f>
        <v>0.6</v>
      </c>
      <c r="K34" s="93">
        <f>mk!K34+sb!K34+nem!K34+tėv.įn.!K34+nuo!K34+pavėž!K34+pasl!K34</f>
        <v>0.6</v>
      </c>
      <c r="L34" s="93">
        <f>mk!L34+sb!L34+nem!L34+tėv.įn.!L34+nuo!L34+pavėž!L34+pasl!L34</f>
        <v>0.7</v>
      </c>
    </row>
    <row r="35" spans="1:12" s="15" customFormat="1" ht="15.6" customHeight="1">
      <c r="A35" s="70">
        <v>2</v>
      </c>
      <c r="B35" s="71">
        <v>2</v>
      </c>
      <c r="C35" s="71">
        <v>1</v>
      </c>
      <c r="D35" s="71">
        <v>1</v>
      </c>
      <c r="E35" s="71">
        <v>1</v>
      </c>
      <c r="F35" s="71">
        <v>5</v>
      </c>
      <c r="G35" s="170" t="s">
        <v>31</v>
      </c>
      <c r="H35" s="171"/>
      <c r="I35" s="172"/>
      <c r="J35" s="93">
        <f>mk!J35+sb!J35+nem!J35+tėv.įn.!J35+nuo!J35+pavėž!J35+pasl!J35</f>
        <v>1.1000000000000001</v>
      </c>
      <c r="K35" s="93">
        <f>mk!K35+sb!K35+nem!K35+tėv.įn.!K35+nuo!K35+pavėž!K35+pasl!K35</f>
        <v>1.1000000000000001</v>
      </c>
      <c r="L35" s="93">
        <f>mk!L35+sb!L35+nem!L35+tėv.įn.!L35+nuo!L35+pavėž!L35+pasl!L35</f>
        <v>1.2</v>
      </c>
    </row>
    <row r="36" spans="1:12" s="15" customFormat="1" ht="25.5" customHeight="1">
      <c r="A36" s="70">
        <v>2</v>
      </c>
      <c r="B36" s="71">
        <v>2</v>
      </c>
      <c r="C36" s="71">
        <v>1</v>
      </c>
      <c r="D36" s="71">
        <v>1</v>
      </c>
      <c r="E36" s="71">
        <v>1</v>
      </c>
      <c r="F36" s="71">
        <v>6</v>
      </c>
      <c r="G36" s="170" t="s">
        <v>32</v>
      </c>
      <c r="H36" s="171"/>
      <c r="I36" s="172"/>
      <c r="J36" s="93">
        <f>mk!J36+sb!J36+nem!J36+tėv.įn.!J36+nuo!J36+pavėž!J36+pasl!J36</f>
        <v>14.8</v>
      </c>
      <c r="K36" s="93">
        <f>mk!K36+sb!K36+nem!K36+tėv.įn.!K36+nuo!K36+pavėž!K36+pasl!K36</f>
        <v>15.6</v>
      </c>
      <c r="L36" s="93">
        <f>mk!L36+sb!L36+nem!L36+tėv.įn.!L36+nuo!L36+pavėž!L36+pasl!L36</f>
        <v>16</v>
      </c>
    </row>
    <row r="37" spans="1:12" s="15" customFormat="1" ht="15.6" customHeight="1">
      <c r="A37" s="70">
        <v>2</v>
      </c>
      <c r="B37" s="71">
        <v>2</v>
      </c>
      <c r="C37" s="71">
        <v>1</v>
      </c>
      <c r="D37" s="71">
        <v>1</v>
      </c>
      <c r="E37" s="71">
        <v>1</v>
      </c>
      <c r="F37" s="71">
        <v>7</v>
      </c>
      <c r="G37" s="170" t="s">
        <v>33</v>
      </c>
      <c r="H37" s="171"/>
      <c r="I37" s="172"/>
      <c r="J37" s="93">
        <f>mk!J37+sb!J37+nem!J37+tėv.įn.!J37+nuo!J37+pavėž!J37+pasl!J37</f>
        <v>0.3</v>
      </c>
      <c r="K37" s="93">
        <f>mk!K37+sb!K37+nem!K37+tėv.įn.!K37+nuo!K37+pavėž!K37+pasl!K37</f>
        <v>0.3</v>
      </c>
      <c r="L37" s="93">
        <f>mk!L37+sb!L37+nem!L37+tėv.įn.!L37+nuo!L37+pavėž!L37+pasl!L37</f>
        <v>0.4</v>
      </c>
    </row>
    <row r="38" spans="1:12" s="15" customFormat="1" ht="15.6" customHeight="1">
      <c r="A38" s="70">
        <v>2</v>
      </c>
      <c r="B38" s="71">
        <v>2</v>
      </c>
      <c r="C38" s="71">
        <v>1</v>
      </c>
      <c r="D38" s="71">
        <v>1</v>
      </c>
      <c r="E38" s="71">
        <v>1</v>
      </c>
      <c r="F38" s="71">
        <v>11</v>
      </c>
      <c r="G38" s="170" t="s">
        <v>34</v>
      </c>
      <c r="H38" s="171"/>
      <c r="I38" s="172"/>
      <c r="J38" s="93">
        <f>mk!J38+sb!J38+nem!J38+tėv.įn.!J38+nuo!J38+pavėž!J38+pasl!J38</f>
        <v>0.3</v>
      </c>
      <c r="K38" s="93">
        <f>mk!K38+sb!K38+nem!K38+tėv.įn.!K38+nuo!K38+pavėž!K38+pasl!K38</f>
        <v>0.3</v>
      </c>
      <c r="L38" s="93">
        <f>mk!L38+sb!L38+nem!L38+tėv.įn.!L38+nuo!L38+pavėž!L38+pasl!L38</f>
        <v>0.4</v>
      </c>
    </row>
    <row r="39" spans="1:12" s="15" customFormat="1" ht="23.45" customHeight="1">
      <c r="A39" s="70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15</v>
      </c>
      <c r="G39" s="170" t="s">
        <v>35</v>
      </c>
      <c r="H39" s="171"/>
      <c r="I39" s="172"/>
      <c r="J39" s="93">
        <f>mk!J39+sb!J39+nem!J39+tėv.įn.!J39+nuo!J39+pavėž!J39+pasl!J39</f>
        <v>5.8</v>
      </c>
      <c r="K39" s="93">
        <f>mk!K39+sb!K39+nem!K39+tėv.įn.!K39+nuo!K39+pavėž!K39+pasl!K39</f>
        <v>6</v>
      </c>
      <c r="L39" s="93">
        <f>mk!L39+sb!L39+nem!L39+tėv.įn.!L39+nuo!L39+pavėž!L39+pasl!L39</f>
        <v>6.3</v>
      </c>
    </row>
    <row r="40" spans="1:12" s="15" customFormat="1" ht="15.6" customHeight="1">
      <c r="A40" s="70">
        <v>2</v>
      </c>
      <c r="B40" s="71">
        <v>2</v>
      </c>
      <c r="C40" s="71">
        <v>1</v>
      </c>
      <c r="D40" s="71">
        <v>1</v>
      </c>
      <c r="E40" s="71">
        <v>1</v>
      </c>
      <c r="F40" s="71">
        <v>16</v>
      </c>
      <c r="G40" s="170" t="s">
        <v>36</v>
      </c>
      <c r="H40" s="171"/>
      <c r="I40" s="172"/>
      <c r="J40" s="93">
        <f>mk!J40+sb!J40+nem!J40+tėv.įn.!J40+nuo!J40+pavėž!J40+pasl!J40</f>
        <v>1.3</v>
      </c>
      <c r="K40" s="93">
        <f>mk!K40+sb!K40+nem!K40+tėv.įn.!K40+nuo!K40+pavėž!K40+pasl!K40</f>
        <v>1.6</v>
      </c>
      <c r="L40" s="93">
        <f>mk!L40+sb!L40+nem!L40+tėv.įn.!L40+nuo!L40+pavėž!L40+pasl!L40</f>
        <v>1.8</v>
      </c>
    </row>
    <row r="41" spans="1:12" s="15" customFormat="1" ht="15.6" customHeight="1">
      <c r="A41" s="64">
        <v>2</v>
      </c>
      <c r="B41" s="65">
        <v>2</v>
      </c>
      <c r="C41" s="65">
        <v>1</v>
      </c>
      <c r="D41" s="65">
        <v>1</v>
      </c>
      <c r="E41" s="65">
        <v>1</v>
      </c>
      <c r="F41" s="65">
        <v>20</v>
      </c>
      <c r="G41" s="170" t="s">
        <v>37</v>
      </c>
      <c r="H41" s="171"/>
      <c r="I41" s="172"/>
      <c r="J41" s="93">
        <f>mk!J41+sb!J41+nem!J41+tėv.įn.!J41+nuo!J41+pavėž!J41+pasl!J41</f>
        <v>61</v>
      </c>
      <c r="K41" s="93">
        <f>mk!K41+sb!K41+nem!K41+tėv.įn.!K41+nuo!K41+pavėž!K41+pasl!K41</f>
        <v>61.5</v>
      </c>
      <c r="L41" s="93">
        <f>mk!L41+sb!L41+nem!L41+tėv.įn.!L41+nuo!L41+pavėž!L41+pasl!L41</f>
        <v>62</v>
      </c>
    </row>
    <row r="42" spans="1:12" s="15" customFormat="1" ht="24.6" customHeight="1">
      <c r="A42" s="64">
        <v>2</v>
      </c>
      <c r="B42" s="65">
        <v>2</v>
      </c>
      <c r="C42" s="65">
        <v>1</v>
      </c>
      <c r="D42" s="65">
        <v>1</v>
      </c>
      <c r="E42" s="65">
        <v>1</v>
      </c>
      <c r="F42" s="65">
        <v>21</v>
      </c>
      <c r="G42" s="176" t="s">
        <v>38</v>
      </c>
      <c r="H42" s="177"/>
      <c r="I42" s="178"/>
      <c r="J42" s="93">
        <f>mk!J42+sb!J42+nem!J42+tėv.įn.!J42+nuo!J42+pavėž!J42+pasl!J42</f>
        <v>2.1</v>
      </c>
      <c r="K42" s="93">
        <f>mk!K42+sb!K42+nem!K42+tėv.įn.!K42+nuo!K42+pavėž!K42+pasl!K42</f>
        <v>2.5</v>
      </c>
      <c r="L42" s="93">
        <f>mk!L42+sb!L42+nem!L42+tėv.įn.!L42+nuo!L42+pavėž!L42+pasl!L42</f>
        <v>2.8</v>
      </c>
    </row>
    <row r="43" spans="1:12" s="15" customFormat="1" ht="15.6" customHeight="1">
      <c r="A43" s="64">
        <v>2</v>
      </c>
      <c r="B43" s="65">
        <v>2</v>
      </c>
      <c r="C43" s="65">
        <v>1</v>
      </c>
      <c r="D43" s="65">
        <v>1</v>
      </c>
      <c r="E43" s="65">
        <v>1</v>
      </c>
      <c r="F43" s="65">
        <v>22</v>
      </c>
      <c r="G43" s="170" t="s">
        <v>39</v>
      </c>
      <c r="H43" s="171"/>
      <c r="I43" s="172"/>
      <c r="J43" s="93">
        <f>mk!J43+sb!J43+nem!J43+tėv.įn.!J43+nuo!J43+pavėž!J43+pasl!J43</f>
        <v>0.1</v>
      </c>
      <c r="K43" s="93">
        <f>mk!K43+sb!K43+nem!K43+tėv.įn.!K43+nuo!K43+pavėž!K43+pasl!K43</f>
        <v>0.2</v>
      </c>
      <c r="L43" s="93">
        <f>mk!L43+sb!L43+nem!L43+tėv.įn.!L43+nuo!L43+pavėž!L43+pasl!L43</f>
        <v>0.3</v>
      </c>
    </row>
    <row r="44" spans="1:12" s="15" customFormat="1" ht="15.6" customHeight="1">
      <c r="A44" s="70">
        <v>2</v>
      </c>
      <c r="B44" s="71">
        <v>2</v>
      </c>
      <c r="C44" s="71">
        <v>1</v>
      </c>
      <c r="D44" s="71">
        <v>1</v>
      </c>
      <c r="E44" s="71">
        <v>1</v>
      </c>
      <c r="F44" s="71">
        <v>30</v>
      </c>
      <c r="G44" s="166" t="s">
        <v>40</v>
      </c>
      <c r="H44" s="167"/>
      <c r="I44" s="168"/>
      <c r="J44" s="93">
        <f>mk!J44+sb!J44+nem!J44+tėv.įn.!J44+nuo!J44+pavėž!J44+pasl!J44</f>
        <v>9.8000000000000007</v>
      </c>
      <c r="K44" s="93">
        <f>mk!K44+sb!K44+nem!K44+tėv.įn.!K44+nuo!K44+pavėž!K44+pasl!K44</f>
        <v>10.7</v>
      </c>
      <c r="L44" s="93">
        <f>mk!L44+sb!L44+nem!L44+tėv.įn.!L44+nuo!L44+pavėž!L44+pasl!L44</f>
        <v>11.3</v>
      </c>
    </row>
    <row r="45" spans="1:12" s="15" customFormat="1" ht="15.6" customHeight="1">
      <c r="A45" s="68">
        <v>2</v>
      </c>
      <c r="B45" s="69">
        <v>7</v>
      </c>
      <c r="C45" s="69"/>
      <c r="D45" s="69"/>
      <c r="E45" s="69"/>
      <c r="F45" s="69"/>
      <c r="G45" s="173" t="s">
        <v>41</v>
      </c>
      <c r="H45" s="174"/>
      <c r="I45" s="175"/>
      <c r="J45" s="88">
        <f t="shared" ref="J45:L45" si="2">SUM(J46:J47)</f>
        <v>24.9</v>
      </c>
      <c r="K45" s="88">
        <f t="shared" si="2"/>
        <v>25.9</v>
      </c>
      <c r="L45" s="88">
        <f t="shared" si="2"/>
        <v>26.8</v>
      </c>
    </row>
    <row r="46" spans="1:12" s="15" customFormat="1" ht="15.6" customHeight="1">
      <c r="A46" s="70">
        <v>2</v>
      </c>
      <c r="B46" s="71">
        <v>7</v>
      </c>
      <c r="C46" s="71">
        <v>2</v>
      </c>
      <c r="D46" s="71">
        <v>1</v>
      </c>
      <c r="E46" s="71">
        <v>1</v>
      </c>
      <c r="F46" s="71">
        <v>2</v>
      </c>
      <c r="G46" s="166" t="s">
        <v>42</v>
      </c>
      <c r="H46" s="167"/>
      <c r="I46" s="168"/>
      <c r="J46" s="93">
        <f>mk!J46+sb!J46+nem!J46+tėv.įn.!J46+nuo!J46+pavėž!J46+pasl!J46</f>
        <v>20.399999999999999</v>
      </c>
      <c r="K46" s="93">
        <f>mk!K46+sb!K46+nem!K46+tėv.įn.!K46+nuo!K46+pavėž!K46+pasl!K46</f>
        <v>21</v>
      </c>
      <c r="L46" s="93">
        <f>mk!L46+sb!L46+nem!L46+tėv.įn.!L46+nuo!L46+pavėž!L46+pasl!L46</f>
        <v>21.6</v>
      </c>
    </row>
    <row r="47" spans="1:12" s="15" customFormat="1" ht="15.6" customHeight="1">
      <c r="A47" s="70">
        <v>2</v>
      </c>
      <c r="B47" s="71">
        <v>7</v>
      </c>
      <c r="C47" s="71">
        <v>3</v>
      </c>
      <c r="D47" s="71">
        <v>1</v>
      </c>
      <c r="E47" s="71">
        <v>1</v>
      </c>
      <c r="F47" s="71">
        <v>1</v>
      </c>
      <c r="G47" s="166" t="s">
        <v>43</v>
      </c>
      <c r="H47" s="167"/>
      <c r="I47" s="168"/>
      <c r="J47" s="93">
        <f>mk!J47+sb!J47+nem!J47+tėv.įn.!J47+nuo!J47+pavėž!J47+pasl!J47</f>
        <v>4.5</v>
      </c>
      <c r="K47" s="93">
        <f>mk!K47+sb!K47+nem!K47+tėv.įn.!K47+nuo!K47+pavėž!K47+pasl!K47</f>
        <v>4.9000000000000004</v>
      </c>
      <c r="L47" s="93">
        <f>mk!L47+sb!L47+nem!L47+tėv.įn.!L47+nuo!L47+pavėž!L47+pasl!L47</f>
        <v>5.2</v>
      </c>
    </row>
    <row r="48" spans="1:12" s="15" customFormat="1" ht="20.25" customHeight="1">
      <c r="A48" s="70">
        <v>3</v>
      </c>
      <c r="B48" s="69">
        <v>1</v>
      </c>
      <c r="C48" s="69"/>
      <c r="D48" s="69"/>
      <c r="E48" s="69"/>
      <c r="F48" s="69"/>
      <c r="G48" s="173" t="s">
        <v>44</v>
      </c>
      <c r="H48" s="174"/>
      <c r="I48" s="175"/>
      <c r="J48" s="86">
        <f t="shared" ref="J48:L48" si="3">SUM(J49:J50)</f>
        <v>0</v>
      </c>
      <c r="K48" s="86">
        <f t="shared" si="3"/>
        <v>0</v>
      </c>
      <c r="L48" s="86">
        <f t="shared" si="3"/>
        <v>0</v>
      </c>
    </row>
    <row r="49" spans="1:12" s="15" customFormat="1" ht="15.6" customHeight="1">
      <c r="A49" s="70">
        <v>3</v>
      </c>
      <c r="B49" s="71">
        <v>1</v>
      </c>
      <c r="C49" s="71">
        <v>1</v>
      </c>
      <c r="D49" s="71">
        <v>2</v>
      </c>
      <c r="E49" s="71">
        <v>1</v>
      </c>
      <c r="F49" s="71">
        <v>3</v>
      </c>
      <c r="G49" s="166" t="s">
        <v>45</v>
      </c>
      <c r="H49" s="167"/>
      <c r="I49" s="168"/>
      <c r="J49" s="93">
        <f>mk!J49+sb!J49+nem!J49+tėv.įn.!J49+nuo!J49</f>
        <v>0</v>
      </c>
      <c r="K49" s="93">
        <f>mk!K49+sb!K49+nem!K49+tėv.įn.!K49+nuo!K49</f>
        <v>0</v>
      </c>
      <c r="L49" s="93">
        <f>mk!L49+sb!L49+nem!L49+tėv.įn.!L49+nuo!L49</f>
        <v>0</v>
      </c>
    </row>
    <row r="50" spans="1:12" s="15" customFormat="1" ht="15.6" customHeight="1">
      <c r="A50" s="70">
        <v>3</v>
      </c>
      <c r="B50" s="71">
        <v>1</v>
      </c>
      <c r="C50" s="71">
        <v>1</v>
      </c>
      <c r="D50" s="71">
        <v>5</v>
      </c>
      <c r="E50" s="71">
        <v>1</v>
      </c>
      <c r="F50" s="71">
        <v>1</v>
      </c>
      <c r="G50" s="166" t="s">
        <v>46</v>
      </c>
      <c r="H50" s="167"/>
      <c r="I50" s="168"/>
      <c r="J50" s="93">
        <f>mk!J50+sb!J50+nem!J50+tėv.įn.!J50+nuo!J50</f>
        <v>0</v>
      </c>
      <c r="K50" s="93">
        <f>mk!K50+sb!K50+nem!K50+tėv.įn.!K50+nuo!K50</f>
        <v>0</v>
      </c>
      <c r="L50" s="93">
        <f>mk!L50+sb!L50+nem!L50+tėv.įn.!L50+nuo!L50</f>
        <v>0</v>
      </c>
    </row>
    <row r="51" spans="1:12" s="72" customFormat="1" ht="15.6" customHeight="1">
      <c r="A51" s="198" t="s">
        <v>16</v>
      </c>
      <c r="B51" s="199"/>
      <c r="C51" s="199"/>
      <c r="D51" s="199"/>
      <c r="E51" s="199"/>
      <c r="F51" s="199"/>
      <c r="G51" s="199"/>
      <c r="H51" s="199"/>
      <c r="I51" s="199"/>
      <c r="J51" s="95">
        <f>mk!J51+sb!J51+nem!J51+tėv.įn.!J51+nuo!J51+pavėž!J51+pasl!J51</f>
        <v>692.39999999999986</v>
      </c>
      <c r="K51" s="95">
        <f>mk!K51+sb!K51+nem!K51+tėv.įn.!K51+nuo!K51+pavėž!K51+pasl!K51</f>
        <v>699.2</v>
      </c>
      <c r="L51" s="95">
        <f>mk!L51+sb!L51+nem!L51+tėv.įn.!L51+nuo!L51+pavėž!L51+pasl!L51</f>
        <v>706.49999999999977</v>
      </c>
    </row>
    <row r="52" spans="1:12" s="72" customFormat="1" ht="15.6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5"/>
      <c r="K52" s="115"/>
      <c r="L52" s="115"/>
    </row>
    <row r="53" spans="1:12" s="72" customFormat="1" ht="15.6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5"/>
      <c r="K53" s="115"/>
      <c r="L53" s="115"/>
    </row>
    <row r="54" spans="1:12" s="72" customFormat="1" ht="15.6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5"/>
      <c r="K54" s="115"/>
      <c r="L54" s="115"/>
    </row>
    <row r="55" spans="1:12" s="72" customFormat="1" ht="15.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5"/>
      <c r="K55" s="115"/>
      <c r="L55" s="115"/>
    </row>
    <row r="56" spans="1:12" ht="7.9" customHeight="1">
      <c r="A56" s="38"/>
      <c r="B56" s="38"/>
      <c r="C56" s="38"/>
      <c r="D56" s="38"/>
      <c r="E56" s="38"/>
      <c r="F56" s="38"/>
      <c r="G56" s="38"/>
      <c r="H56" s="38"/>
      <c r="I56" s="38"/>
      <c r="J56" s="39"/>
      <c r="K56" s="39"/>
      <c r="L56" s="40"/>
    </row>
    <row r="57" spans="1:12" s="41" customFormat="1" ht="0.6" customHeight="1">
      <c r="A57" s="200" t="s">
        <v>17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</row>
    <row r="58" spans="1:12" s="41" customFormat="1" ht="0.6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s="41" customFormat="1" ht="0.6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s="41" customFormat="1" ht="0.6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s="41" customFormat="1" ht="0.6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1:12" s="41" customFormat="1" ht="0.6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1:12" s="41" customFormat="1" ht="0.6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1:12" ht="19.899999999999999" customHeight="1">
      <c r="A64" s="38"/>
      <c r="B64" s="38"/>
      <c r="C64" s="38"/>
      <c r="D64" s="38"/>
      <c r="E64" s="38"/>
      <c r="F64" s="38"/>
      <c r="G64" s="38"/>
      <c r="H64" s="38"/>
      <c r="I64" s="38"/>
      <c r="J64" s="39"/>
      <c r="K64" s="39"/>
      <c r="L64" s="40"/>
    </row>
    <row r="65" spans="1:12" s="75" customFormat="1" ht="15.6" customHeight="1">
      <c r="A65" s="201" t="s">
        <v>50</v>
      </c>
      <c r="B65" s="201"/>
      <c r="C65" s="201"/>
      <c r="D65" s="201"/>
      <c r="E65" s="201"/>
      <c r="F65" s="201"/>
      <c r="G65" s="201"/>
      <c r="H65" s="201"/>
      <c r="I65" s="73"/>
      <c r="J65" s="74"/>
      <c r="K65" s="169" t="s">
        <v>51</v>
      </c>
      <c r="L65" s="169"/>
    </row>
    <row r="66" spans="1:12" s="77" customFormat="1" ht="15.6" customHeight="1">
      <c r="A66" s="202" t="s">
        <v>18</v>
      </c>
      <c r="B66" s="202"/>
      <c r="C66" s="202"/>
      <c r="D66" s="202"/>
      <c r="E66" s="202"/>
      <c r="F66" s="202"/>
      <c r="G66" s="202"/>
      <c r="H66" s="202"/>
      <c r="I66" s="76"/>
      <c r="J66" s="76" t="s">
        <v>19</v>
      </c>
      <c r="K66" s="203" t="s">
        <v>20</v>
      </c>
      <c r="L66" s="203"/>
    </row>
    <row r="67" spans="1:12" s="80" customFormat="1" ht="7.9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9"/>
      <c r="L67" s="79"/>
    </row>
    <row r="68" spans="1:12" s="75" customFormat="1" ht="15.6" customHeight="1">
      <c r="A68" s="204" t="s">
        <v>52</v>
      </c>
      <c r="B68" s="204"/>
      <c r="C68" s="204"/>
      <c r="D68" s="204"/>
      <c r="E68" s="204"/>
      <c r="F68" s="204"/>
      <c r="G68" s="204"/>
      <c r="H68" s="204"/>
      <c r="I68" s="73"/>
      <c r="J68" s="81"/>
      <c r="K68" s="169" t="s">
        <v>53</v>
      </c>
      <c r="L68" s="169"/>
    </row>
    <row r="69" spans="1:12" s="77" customFormat="1" ht="25.15" customHeight="1">
      <c r="A69" s="205" t="s">
        <v>21</v>
      </c>
      <c r="B69" s="205"/>
      <c r="C69" s="205"/>
      <c r="D69" s="205"/>
      <c r="E69" s="205"/>
      <c r="F69" s="205"/>
      <c r="G69" s="205"/>
      <c r="H69" s="205"/>
      <c r="I69" s="82"/>
      <c r="J69" s="76" t="s">
        <v>19</v>
      </c>
      <c r="K69" s="203" t="s">
        <v>20</v>
      </c>
      <c r="L69" s="203"/>
    </row>
    <row r="70" spans="1:12" s="41" customFormat="1" ht="15.6" customHeight="1">
      <c r="A70" s="191"/>
      <c r="B70" s="191"/>
      <c r="C70" s="191"/>
      <c r="D70" s="191"/>
      <c r="E70" s="191"/>
      <c r="F70" s="191"/>
      <c r="G70" s="191"/>
      <c r="H70" s="191"/>
      <c r="I70" s="43"/>
      <c r="J70" s="44"/>
      <c r="K70" s="44"/>
      <c r="L70" s="45"/>
    </row>
    <row r="71" spans="1:12" ht="10.9" customHeight="1">
      <c r="A71" s="46"/>
      <c r="B71" s="47"/>
      <c r="C71" s="47"/>
      <c r="D71" s="47"/>
      <c r="E71" s="47"/>
      <c r="F71" s="47"/>
      <c r="G71" s="48"/>
      <c r="H71" s="48"/>
      <c r="I71" s="48"/>
      <c r="J71" s="48"/>
      <c r="K71" s="49"/>
      <c r="L71" s="49"/>
    </row>
    <row r="72" spans="1:12" ht="6" customHeight="1">
      <c r="A72" s="46"/>
      <c r="B72" s="47"/>
      <c r="C72" s="47"/>
      <c r="D72" s="47"/>
      <c r="E72" s="47"/>
      <c r="F72" s="47"/>
      <c r="G72" s="48"/>
      <c r="H72" s="48"/>
      <c r="I72" s="48"/>
      <c r="J72" s="48"/>
      <c r="K72" s="49"/>
      <c r="L72" s="49"/>
    </row>
    <row r="73" spans="1:12" ht="15" customHeight="1">
      <c r="A73" s="50"/>
      <c r="B73" s="212" t="s">
        <v>22</v>
      </c>
      <c r="C73" s="212"/>
      <c r="D73" s="212"/>
      <c r="E73" s="212"/>
      <c r="F73" s="212"/>
      <c r="G73" s="212"/>
      <c r="H73" s="51"/>
      <c r="I73" s="51"/>
      <c r="J73" s="13"/>
      <c r="K73" s="13"/>
      <c r="L73" s="40"/>
    </row>
    <row r="74" spans="1:12" ht="15.6" customHeight="1">
      <c r="A74" s="50"/>
      <c r="B74" s="213" t="s">
        <v>50</v>
      </c>
      <c r="C74" s="213"/>
      <c r="D74" s="213"/>
      <c r="E74" s="213"/>
      <c r="F74" s="213"/>
      <c r="G74" s="213"/>
      <c r="H74" s="213"/>
      <c r="I74" s="42"/>
      <c r="J74" s="52"/>
      <c r="K74" s="52"/>
      <c r="L74" s="40"/>
    </row>
    <row r="75" spans="1:12" s="5" customFormat="1" ht="12.75" customHeight="1">
      <c r="A75" s="53"/>
      <c r="B75" s="212" t="s">
        <v>23</v>
      </c>
      <c r="C75" s="212"/>
      <c r="D75" s="212"/>
      <c r="E75" s="212"/>
      <c r="F75" s="212"/>
      <c r="G75" s="212"/>
      <c r="H75" s="212"/>
      <c r="I75" s="212"/>
      <c r="J75" s="51"/>
      <c r="K75" s="51"/>
      <c r="L75" s="54"/>
    </row>
    <row r="76" spans="1:12" s="5" customFormat="1" ht="15.6" customHeight="1">
      <c r="A76" s="53"/>
      <c r="B76" s="214" t="s">
        <v>51</v>
      </c>
      <c r="C76" s="214"/>
      <c r="D76" s="214"/>
      <c r="E76" s="214"/>
      <c r="F76" s="214"/>
      <c r="G76" s="214"/>
      <c r="H76" s="214"/>
      <c r="I76" s="51"/>
      <c r="J76" s="51"/>
      <c r="K76" s="51"/>
      <c r="L76" s="54"/>
    </row>
    <row r="77" spans="1:12" s="5" customFormat="1" ht="12">
      <c r="A77" s="53"/>
      <c r="B77" s="212" t="s">
        <v>20</v>
      </c>
      <c r="C77" s="212"/>
      <c r="D77" s="212"/>
      <c r="E77" s="212"/>
      <c r="F77" s="212"/>
      <c r="G77" s="212"/>
      <c r="H77" s="51"/>
      <c r="I77" s="51"/>
      <c r="J77" s="51"/>
      <c r="K77" s="51"/>
      <c r="L77" s="54"/>
    </row>
    <row r="78" spans="1:12" s="5" customFormat="1" ht="15.6" customHeight="1">
      <c r="A78" s="53"/>
      <c r="B78" s="215"/>
      <c r="C78" s="215"/>
      <c r="D78" s="215"/>
      <c r="E78" s="215"/>
      <c r="F78" s="215"/>
      <c r="G78" s="215"/>
      <c r="H78" s="215"/>
      <c r="I78" s="55"/>
      <c r="J78" s="56"/>
      <c r="K78" s="56"/>
      <c r="L78" s="54"/>
    </row>
    <row r="79" spans="1:12" s="5" customFormat="1" ht="12">
      <c r="A79" s="53"/>
      <c r="B79" s="209" t="s">
        <v>19</v>
      </c>
      <c r="C79" s="209"/>
      <c r="D79" s="209"/>
      <c r="E79" s="209"/>
      <c r="F79" s="209"/>
      <c r="G79" s="209"/>
      <c r="H79" s="51"/>
      <c r="I79" s="51"/>
      <c r="J79" s="13"/>
      <c r="K79" s="13"/>
      <c r="L79" s="54"/>
    </row>
    <row r="80" spans="1:12" s="5" customFormat="1" ht="15.6" customHeight="1">
      <c r="A80" s="53"/>
      <c r="B80" s="210">
        <v>44910</v>
      </c>
      <c r="C80" s="210"/>
      <c r="D80" s="210"/>
      <c r="E80" s="210"/>
      <c r="F80" s="210"/>
      <c r="G80" s="210"/>
      <c r="H80" s="210"/>
      <c r="I80" s="55"/>
      <c r="J80" s="56"/>
      <c r="K80" s="56"/>
      <c r="L80" s="54"/>
    </row>
    <row r="81" spans="1:12" s="5" customFormat="1" ht="11.45" customHeight="1">
      <c r="A81" s="53"/>
      <c r="B81" s="209" t="s">
        <v>24</v>
      </c>
      <c r="C81" s="209"/>
      <c r="D81" s="209"/>
      <c r="E81" s="209"/>
      <c r="F81" s="209"/>
      <c r="G81" s="209"/>
      <c r="H81" s="51"/>
      <c r="I81" s="51"/>
      <c r="J81" s="13"/>
      <c r="K81" s="13"/>
      <c r="L81" s="54"/>
    </row>
    <row r="82" spans="1:12" s="5" customFormat="1" ht="12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</row>
    <row r="83" spans="1:12">
      <c r="A83" s="46"/>
      <c r="B83" s="57"/>
      <c r="C83" s="57"/>
      <c r="D83" s="57"/>
      <c r="E83" s="57"/>
      <c r="F83" s="57"/>
      <c r="G83" s="39"/>
      <c r="H83" s="39"/>
      <c r="I83" s="39"/>
      <c r="J83" s="39"/>
      <c r="K83" s="39"/>
      <c r="L83" s="39"/>
    </row>
    <row r="84" spans="1:12">
      <c r="A84" s="46"/>
      <c r="B84" s="47"/>
      <c r="C84" s="47"/>
      <c r="D84" s="47"/>
      <c r="E84" s="47"/>
      <c r="F84" s="47"/>
      <c r="G84" s="8"/>
      <c r="H84" s="8"/>
      <c r="I84" s="8"/>
      <c r="J84" s="8"/>
      <c r="K84" s="8"/>
      <c r="L84" s="8"/>
    </row>
  </sheetData>
  <mergeCells count="69">
    <mergeCell ref="G35:I35"/>
    <mergeCell ref="B79:G79"/>
    <mergeCell ref="B80:H80"/>
    <mergeCell ref="B81:G81"/>
    <mergeCell ref="A82:L82"/>
    <mergeCell ref="B73:G73"/>
    <mergeCell ref="B74:H74"/>
    <mergeCell ref="B75:I75"/>
    <mergeCell ref="B76:H76"/>
    <mergeCell ref="B77:G77"/>
    <mergeCell ref="B78:H78"/>
    <mergeCell ref="G49:I49"/>
    <mergeCell ref="K68:L68"/>
    <mergeCell ref="G47:I47"/>
    <mergeCell ref="G48:I48"/>
    <mergeCell ref="K27:K28"/>
    <mergeCell ref="A70:H70"/>
    <mergeCell ref="G29:I29"/>
    <mergeCell ref="G30:I30"/>
    <mergeCell ref="G31:I31"/>
    <mergeCell ref="A51:I51"/>
    <mergeCell ref="A57:L57"/>
    <mergeCell ref="A65:H65"/>
    <mergeCell ref="A66:H66"/>
    <mergeCell ref="K66:L66"/>
    <mergeCell ref="A68:H68"/>
    <mergeCell ref="A69:H69"/>
    <mergeCell ref="K69:L69"/>
    <mergeCell ref="G32:I32"/>
    <mergeCell ref="G33:I33"/>
    <mergeCell ref="G34:I34"/>
    <mergeCell ref="A24:H24"/>
    <mergeCell ref="A25:H25"/>
    <mergeCell ref="A26:H26"/>
    <mergeCell ref="A27:I27"/>
    <mergeCell ref="J27:J28"/>
    <mergeCell ref="A17:H17"/>
    <mergeCell ref="A18:H18"/>
    <mergeCell ref="A20:G20"/>
    <mergeCell ref="A21:G21"/>
    <mergeCell ref="A22:G22"/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  <mergeCell ref="L27:L28"/>
    <mergeCell ref="A28:F28"/>
    <mergeCell ref="G28:I28"/>
    <mergeCell ref="G50:I50"/>
    <mergeCell ref="K65:L65"/>
    <mergeCell ref="G36:I36"/>
    <mergeCell ref="G45:I45"/>
    <mergeCell ref="G46:I46"/>
    <mergeCell ref="G37:I37"/>
    <mergeCell ref="G38:I38"/>
    <mergeCell ref="G39:I39"/>
    <mergeCell ref="G40:I40"/>
    <mergeCell ref="G41:I41"/>
    <mergeCell ref="G42:I42"/>
    <mergeCell ref="G43:I43"/>
    <mergeCell ref="G44:I44"/>
  </mergeCells>
  <dataValidations count="1">
    <dataValidation allowBlank="1" showInputMessage="1" showErrorMessage="1" error="0&lt;gbm&lt;91" sqref="J12:L12 K16:L16 H19:L19 I23:L23"/>
  </dataValidations>
  <pageMargins left="0.70866141732283472" right="0.55118110236220474" top="0.47244094488188981" bottom="0.47244094488188981" header="0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28" workbookViewId="0">
      <selection activeCell="G79" sqref="G79"/>
    </sheetView>
  </sheetViews>
  <sheetFormatPr defaultColWidth="9.140625" defaultRowHeight="12.75"/>
  <cols>
    <col min="1" max="1" width="2.7109375" style="58" customWidth="1"/>
    <col min="2" max="6" width="2.7109375" style="59" customWidth="1"/>
    <col min="7" max="7" width="20.28515625" style="7" customWidth="1"/>
    <col min="8" max="8" width="9.85546875" style="7" customWidth="1"/>
    <col min="9" max="9" width="10.5703125" style="7" customWidth="1"/>
    <col min="10" max="10" width="9.7109375" style="7" customWidth="1"/>
    <col min="11" max="11" width="10.7109375" style="7" customWidth="1"/>
    <col min="12" max="12" width="12.7109375" style="7" customWidth="1"/>
    <col min="13" max="16384" width="9.140625" style="7"/>
  </cols>
  <sheetData>
    <row r="1" spans="1:12" s="5" customFormat="1" ht="34.5" customHeight="1">
      <c r="A1" s="1"/>
      <c r="B1" s="2"/>
      <c r="C1" s="2"/>
      <c r="D1" s="2"/>
      <c r="E1" s="2"/>
      <c r="F1" s="2"/>
      <c r="G1" s="3"/>
      <c r="H1" s="3"/>
      <c r="I1" s="4"/>
      <c r="J1" s="180" t="s">
        <v>0</v>
      </c>
      <c r="K1" s="180"/>
      <c r="L1" s="180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181" t="s">
        <v>47</v>
      </c>
      <c r="G3" s="181"/>
      <c r="H3" s="181"/>
      <c r="I3" s="181"/>
      <c r="J3" s="181"/>
      <c r="K3" s="181"/>
      <c r="L3" s="6"/>
    </row>
    <row r="4" spans="1:12">
      <c r="A4" s="6"/>
      <c r="B4" s="6"/>
      <c r="C4" s="6"/>
      <c r="D4" s="6"/>
      <c r="E4" s="6"/>
      <c r="F4" s="182" t="s">
        <v>1</v>
      </c>
      <c r="G4" s="182"/>
      <c r="H4" s="182"/>
      <c r="I4" s="182"/>
      <c r="J4" s="182"/>
      <c r="K4" s="182"/>
      <c r="L4" s="6"/>
    </row>
    <row r="5" spans="1:12" ht="11.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5">
      <c r="A6" s="183" t="s">
        <v>71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5" customFormat="1" ht="12">
      <c r="A7" s="9"/>
      <c r="B7" s="10"/>
      <c r="C7" s="11"/>
      <c r="D7" s="12"/>
      <c r="E7" s="13"/>
      <c r="F7" s="184" t="str">
        <f>Bendra!F7</f>
        <v>2022-12-15 Nr.99</v>
      </c>
      <c r="G7" s="184"/>
      <c r="H7" s="184"/>
      <c r="I7" s="184"/>
      <c r="J7" s="184"/>
      <c r="K7" s="184"/>
      <c r="L7" s="14"/>
    </row>
    <row r="8" spans="1:12" s="5" customFormat="1" ht="12">
      <c r="A8" s="1"/>
      <c r="B8" s="2"/>
      <c r="C8" s="16"/>
      <c r="D8" s="17"/>
      <c r="E8" s="13"/>
      <c r="F8" s="185" t="s">
        <v>2</v>
      </c>
      <c r="G8" s="185"/>
      <c r="H8" s="185"/>
      <c r="I8" s="185"/>
      <c r="J8" s="185"/>
      <c r="K8" s="185"/>
      <c r="L8" s="18"/>
    </row>
    <row r="9" spans="1:12" s="5" customFormat="1" ht="12">
      <c r="A9" s="1"/>
      <c r="B9" s="2"/>
      <c r="C9" s="16"/>
      <c r="D9" s="17"/>
      <c r="E9" s="13"/>
      <c r="F9" s="186" t="s">
        <v>48</v>
      </c>
      <c r="G9" s="186"/>
      <c r="H9" s="186"/>
      <c r="I9" s="186"/>
      <c r="J9" s="186"/>
      <c r="K9" s="186"/>
      <c r="L9" s="18"/>
    </row>
    <row r="10" spans="1:12" s="5" customFormat="1" ht="12">
      <c r="A10" s="1"/>
      <c r="B10" s="2"/>
      <c r="C10" s="2"/>
      <c r="D10" s="2"/>
      <c r="E10" s="13"/>
      <c r="F10" s="187" t="s">
        <v>3</v>
      </c>
      <c r="G10" s="187"/>
      <c r="H10" s="187"/>
      <c r="I10" s="187"/>
      <c r="J10" s="187"/>
      <c r="K10" s="187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4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188" t="s">
        <v>47</v>
      </c>
      <c r="B13" s="188"/>
      <c r="C13" s="188"/>
      <c r="D13" s="188"/>
      <c r="E13" s="188"/>
      <c r="F13" s="188"/>
      <c r="G13" s="188"/>
      <c r="H13" s="188"/>
      <c r="I13" s="25"/>
      <c r="J13" s="26" t="s">
        <v>5</v>
      </c>
      <c r="K13" s="26" t="s">
        <v>6</v>
      </c>
      <c r="L13" s="26" t="s">
        <v>7</v>
      </c>
    </row>
    <row r="14" spans="1:12" s="5" customFormat="1" ht="12">
      <c r="A14" s="189"/>
      <c r="B14" s="189"/>
      <c r="C14" s="189"/>
      <c r="D14" s="189"/>
      <c r="E14" s="189"/>
      <c r="F14" s="189"/>
      <c r="G14" s="189"/>
      <c r="H14" s="189"/>
      <c r="I14" s="27"/>
      <c r="J14" s="25"/>
      <c r="K14" s="17"/>
      <c r="L14" s="26" t="s">
        <v>8</v>
      </c>
    </row>
    <row r="15" spans="1:12" s="5" customFormat="1" ht="12">
      <c r="A15" s="188"/>
      <c r="B15" s="188"/>
      <c r="C15" s="188"/>
      <c r="D15" s="188"/>
      <c r="E15" s="188"/>
      <c r="F15" s="188"/>
      <c r="G15" s="188"/>
      <c r="H15" s="188"/>
      <c r="I15" s="25"/>
      <c r="J15" s="25"/>
      <c r="K15" s="22"/>
      <c r="L15" s="28"/>
    </row>
    <row r="16" spans="1:12" s="5" customFormat="1" ht="15.6" customHeight="1">
      <c r="A16" s="179" t="s">
        <v>9</v>
      </c>
      <c r="B16" s="179"/>
      <c r="C16" s="179"/>
      <c r="D16" s="179"/>
      <c r="E16" s="179"/>
      <c r="F16" s="179"/>
      <c r="G16" s="179"/>
      <c r="H16" s="179"/>
      <c r="I16" s="29"/>
      <c r="J16" s="29"/>
      <c r="K16" s="24"/>
      <c r="L16" s="24"/>
    </row>
    <row r="17" spans="1:12" s="5" customFormat="1" ht="12">
      <c r="A17" s="189" t="s">
        <v>49</v>
      </c>
      <c r="B17" s="189"/>
      <c r="C17" s="189"/>
      <c r="D17" s="189"/>
      <c r="E17" s="189"/>
      <c r="F17" s="189"/>
      <c r="G17" s="189"/>
      <c r="H17" s="189"/>
      <c r="I17" s="30"/>
      <c r="J17" s="30"/>
      <c r="K17" s="29"/>
      <c r="L17" s="26" t="s">
        <v>8</v>
      </c>
    </row>
    <row r="18" spans="1:12" s="5" customFormat="1" ht="12">
      <c r="A18" s="190"/>
      <c r="B18" s="190"/>
      <c r="C18" s="190"/>
      <c r="D18" s="190"/>
      <c r="E18" s="190"/>
      <c r="F18" s="190"/>
      <c r="G18" s="190"/>
      <c r="H18" s="190"/>
      <c r="I18" s="29"/>
      <c r="J18" s="29"/>
      <c r="K18" s="29"/>
      <c r="L18" s="29"/>
    </row>
    <row r="19" spans="1:12" s="5" customFormat="1" ht="15.6" customHeight="1">
      <c r="A19" s="29" t="s">
        <v>10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189" t="s">
        <v>54</v>
      </c>
      <c r="B20" s="189"/>
      <c r="C20" s="189"/>
      <c r="D20" s="189"/>
      <c r="E20" s="189"/>
      <c r="F20" s="189"/>
      <c r="G20" s="189"/>
      <c r="H20" s="29"/>
      <c r="I20" s="29"/>
      <c r="J20" s="29"/>
      <c r="K20" s="29"/>
      <c r="L20" s="29" t="s">
        <v>8</v>
      </c>
    </row>
    <row r="21" spans="1:12" s="5" customFormat="1" ht="12">
      <c r="A21" s="189"/>
      <c r="B21" s="189"/>
      <c r="C21" s="189"/>
      <c r="D21" s="189"/>
      <c r="E21" s="189"/>
      <c r="F21" s="189"/>
      <c r="G21" s="189"/>
      <c r="H21" s="31"/>
      <c r="I21" s="31"/>
      <c r="J21" s="32"/>
      <c r="L21" s="29"/>
    </row>
    <row r="22" spans="1:12" s="5" customFormat="1" ht="12">
      <c r="A22" s="188"/>
      <c r="B22" s="188"/>
      <c r="C22" s="188"/>
      <c r="D22" s="188"/>
      <c r="E22" s="188"/>
      <c r="F22" s="188"/>
      <c r="G22" s="188"/>
      <c r="H22" s="31"/>
      <c r="I22" s="31"/>
      <c r="J22" s="32"/>
      <c r="L22" s="29"/>
    </row>
    <row r="23" spans="1:12" s="5" customFormat="1" ht="15.6" customHeight="1">
      <c r="A23" s="33" t="s">
        <v>11</v>
      </c>
      <c r="B23" s="34"/>
      <c r="C23" s="34"/>
      <c r="D23" s="34"/>
      <c r="E23" s="34"/>
      <c r="F23" s="34"/>
      <c r="G23" s="35"/>
      <c r="H23" s="35"/>
      <c r="I23" s="108" t="s">
        <v>61</v>
      </c>
      <c r="J23" s="108" t="s">
        <v>62</v>
      </c>
      <c r="K23" s="108" t="s">
        <v>63</v>
      </c>
      <c r="L23" s="108" t="s">
        <v>63</v>
      </c>
    </row>
    <row r="24" spans="1:12" s="5" customFormat="1" ht="12">
      <c r="A24" s="189"/>
      <c r="B24" s="189"/>
      <c r="C24" s="189"/>
      <c r="D24" s="189"/>
      <c r="E24" s="189"/>
      <c r="F24" s="189"/>
      <c r="G24" s="189"/>
      <c r="H24" s="189"/>
      <c r="I24" s="29"/>
      <c r="J24" s="17"/>
      <c r="K24" s="35"/>
      <c r="L24" s="36" t="s">
        <v>8</v>
      </c>
    </row>
    <row r="25" spans="1:12" s="5" customFormat="1" ht="12">
      <c r="A25" s="189"/>
      <c r="B25" s="189"/>
      <c r="C25" s="189"/>
      <c r="D25" s="189"/>
      <c r="E25" s="189"/>
      <c r="F25" s="189"/>
      <c r="G25" s="189"/>
      <c r="H25" s="189"/>
      <c r="I25" s="29"/>
      <c r="J25" s="29"/>
      <c r="K25" s="29"/>
      <c r="L25" s="29"/>
    </row>
    <row r="26" spans="1:12" s="5" customFormat="1" ht="12">
      <c r="A26" s="190"/>
      <c r="B26" s="190"/>
      <c r="C26" s="190"/>
      <c r="D26" s="190"/>
      <c r="E26" s="190"/>
      <c r="F26" s="190"/>
      <c r="G26" s="190"/>
      <c r="H26" s="190"/>
      <c r="I26" s="29"/>
      <c r="J26" s="29"/>
      <c r="K26" s="29"/>
      <c r="L26" s="37" t="s">
        <v>12</v>
      </c>
    </row>
    <row r="27" spans="1:12" s="15" customFormat="1" ht="16.149999999999999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5" t="s">
        <v>72</v>
      </c>
      <c r="K27" s="164" t="s">
        <v>73</v>
      </c>
      <c r="L27" s="164" t="s">
        <v>74</v>
      </c>
    </row>
    <row r="28" spans="1:12" s="15" customFormat="1" ht="22.15" customHeight="1">
      <c r="A28" s="165" t="s">
        <v>14</v>
      </c>
      <c r="B28" s="165"/>
      <c r="C28" s="165"/>
      <c r="D28" s="165"/>
      <c r="E28" s="165"/>
      <c r="F28" s="165"/>
      <c r="G28" s="165" t="s">
        <v>15</v>
      </c>
      <c r="H28" s="165"/>
      <c r="I28" s="165"/>
      <c r="J28" s="165"/>
      <c r="K28" s="164"/>
      <c r="L28" s="164"/>
    </row>
    <row r="29" spans="1:12" s="15" customFormat="1" ht="15.6" customHeight="1">
      <c r="A29" s="62">
        <v>2</v>
      </c>
      <c r="B29" s="63">
        <v>1</v>
      </c>
      <c r="C29" s="63"/>
      <c r="D29" s="63"/>
      <c r="E29" s="63"/>
      <c r="F29" s="63"/>
      <c r="G29" s="192" t="s">
        <v>25</v>
      </c>
      <c r="H29" s="193"/>
      <c r="I29" s="194"/>
      <c r="J29" s="83">
        <f t="shared" ref="J29:L29" si="0">SUM(J30:J31)</f>
        <v>373</v>
      </c>
      <c r="K29" s="83">
        <f t="shared" si="0"/>
        <v>374</v>
      </c>
      <c r="L29" s="83">
        <f t="shared" si="0"/>
        <v>375.5</v>
      </c>
    </row>
    <row r="30" spans="1:12" s="15" customFormat="1" ht="15.6" customHeight="1">
      <c r="A30" s="64">
        <v>2</v>
      </c>
      <c r="B30" s="65">
        <v>1</v>
      </c>
      <c r="C30" s="65">
        <v>1</v>
      </c>
      <c r="D30" s="65">
        <v>1</v>
      </c>
      <c r="E30" s="65">
        <v>1</v>
      </c>
      <c r="F30" s="65">
        <v>1</v>
      </c>
      <c r="G30" s="195" t="s">
        <v>26</v>
      </c>
      <c r="H30" s="196"/>
      <c r="I30" s="197"/>
      <c r="J30" s="93">
        <v>367.4</v>
      </c>
      <c r="K30" s="91">
        <v>368</v>
      </c>
      <c r="L30" s="92">
        <v>369</v>
      </c>
    </row>
    <row r="31" spans="1:12" s="15" customFormat="1" ht="15.6" customHeight="1">
      <c r="A31" s="64">
        <v>2</v>
      </c>
      <c r="B31" s="65">
        <v>1</v>
      </c>
      <c r="C31" s="65">
        <v>2</v>
      </c>
      <c r="D31" s="65">
        <v>1</v>
      </c>
      <c r="E31" s="65">
        <v>1</v>
      </c>
      <c r="F31" s="65">
        <v>1</v>
      </c>
      <c r="G31" s="195" t="s">
        <v>27</v>
      </c>
      <c r="H31" s="196"/>
      <c r="I31" s="197"/>
      <c r="J31" s="94">
        <v>5.6</v>
      </c>
      <c r="K31" s="91">
        <v>6</v>
      </c>
      <c r="L31" s="92">
        <v>6.5</v>
      </c>
    </row>
    <row r="32" spans="1:12" s="15" customFormat="1" ht="15.6" customHeight="1">
      <c r="A32" s="68">
        <v>2</v>
      </c>
      <c r="B32" s="69">
        <v>2</v>
      </c>
      <c r="C32" s="69"/>
      <c r="D32" s="69"/>
      <c r="E32" s="69"/>
      <c r="F32" s="69"/>
      <c r="G32" s="206" t="s">
        <v>28</v>
      </c>
      <c r="H32" s="207"/>
      <c r="I32" s="208"/>
      <c r="J32" s="86">
        <f t="shared" ref="J32:L32" si="1">SUM(J33:J44)</f>
        <v>4.9000000000000004</v>
      </c>
      <c r="K32" s="86">
        <f t="shared" si="1"/>
        <v>5.6</v>
      </c>
      <c r="L32" s="86">
        <f t="shared" si="1"/>
        <v>6.2</v>
      </c>
    </row>
    <row r="33" spans="1:12" s="15" customFormat="1" ht="15.6" customHeight="1">
      <c r="A33" s="70">
        <v>2</v>
      </c>
      <c r="B33" s="71">
        <v>2</v>
      </c>
      <c r="C33" s="71">
        <v>1</v>
      </c>
      <c r="D33" s="71">
        <v>1</v>
      </c>
      <c r="E33" s="71">
        <v>1</v>
      </c>
      <c r="F33" s="71">
        <v>1</v>
      </c>
      <c r="G33" s="170" t="s">
        <v>29</v>
      </c>
      <c r="H33" s="171"/>
      <c r="I33" s="172"/>
      <c r="J33" s="84"/>
      <c r="K33" s="66"/>
      <c r="L33" s="67"/>
    </row>
    <row r="34" spans="1:12" s="15" customFormat="1" ht="24" customHeight="1">
      <c r="A34" s="70">
        <v>2</v>
      </c>
      <c r="B34" s="71">
        <v>2</v>
      </c>
      <c r="C34" s="71">
        <v>1</v>
      </c>
      <c r="D34" s="71">
        <v>1</v>
      </c>
      <c r="E34" s="71">
        <v>1</v>
      </c>
      <c r="F34" s="71">
        <v>2</v>
      </c>
      <c r="G34" s="170" t="s">
        <v>30</v>
      </c>
      <c r="H34" s="171"/>
      <c r="I34" s="172"/>
      <c r="J34" s="93"/>
      <c r="K34" s="66"/>
      <c r="L34" s="67"/>
    </row>
    <row r="35" spans="1:12" s="15" customFormat="1" ht="15.6" customHeight="1">
      <c r="A35" s="70">
        <v>2</v>
      </c>
      <c r="B35" s="71">
        <v>2</v>
      </c>
      <c r="C35" s="71">
        <v>1</v>
      </c>
      <c r="D35" s="71">
        <v>1</v>
      </c>
      <c r="E35" s="71">
        <v>1</v>
      </c>
      <c r="F35" s="71">
        <v>5</v>
      </c>
      <c r="G35" s="170" t="s">
        <v>31</v>
      </c>
      <c r="H35" s="171"/>
      <c r="I35" s="172"/>
      <c r="J35" s="93"/>
      <c r="K35" s="66"/>
      <c r="L35" s="67"/>
    </row>
    <row r="36" spans="1:12" s="15" customFormat="1" ht="23.25" customHeight="1">
      <c r="A36" s="70">
        <v>2</v>
      </c>
      <c r="B36" s="71">
        <v>2</v>
      </c>
      <c r="C36" s="71">
        <v>1</v>
      </c>
      <c r="D36" s="71">
        <v>1</v>
      </c>
      <c r="E36" s="71">
        <v>1</v>
      </c>
      <c r="F36" s="71">
        <v>6</v>
      </c>
      <c r="G36" s="170" t="s">
        <v>32</v>
      </c>
      <c r="H36" s="171"/>
      <c r="I36" s="172"/>
      <c r="J36" s="93">
        <v>0.5</v>
      </c>
      <c r="K36" s="91">
        <v>0.6</v>
      </c>
      <c r="L36" s="92">
        <v>0.7</v>
      </c>
    </row>
    <row r="37" spans="1:12" s="15" customFormat="1" ht="15.6" customHeight="1">
      <c r="A37" s="70">
        <v>2</v>
      </c>
      <c r="B37" s="71">
        <v>2</v>
      </c>
      <c r="C37" s="71">
        <v>1</v>
      </c>
      <c r="D37" s="71">
        <v>1</v>
      </c>
      <c r="E37" s="71">
        <v>1</v>
      </c>
      <c r="F37" s="71">
        <v>7</v>
      </c>
      <c r="G37" s="170" t="s">
        <v>33</v>
      </c>
      <c r="H37" s="171"/>
      <c r="I37" s="172"/>
      <c r="J37" s="93"/>
      <c r="K37" s="91"/>
      <c r="L37" s="92"/>
    </row>
    <row r="38" spans="1:12" s="15" customFormat="1" ht="15.6" customHeight="1">
      <c r="A38" s="70">
        <v>2</v>
      </c>
      <c r="B38" s="71">
        <v>2</v>
      </c>
      <c r="C38" s="71">
        <v>1</v>
      </c>
      <c r="D38" s="71">
        <v>1</v>
      </c>
      <c r="E38" s="71">
        <v>1</v>
      </c>
      <c r="F38" s="71">
        <v>11</v>
      </c>
      <c r="G38" s="170" t="s">
        <v>34</v>
      </c>
      <c r="H38" s="171"/>
      <c r="I38" s="172"/>
      <c r="J38" s="93"/>
      <c r="K38" s="91"/>
      <c r="L38" s="92"/>
    </row>
    <row r="39" spans="1:12" s="15" customFormat="1" ht="23.45" customHeight="1">
      <c r="A39" s="70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15</v>
      </c>
      <c r="G39" s="170" t="s">
        <v>35</v>
      </c>
      <c r="H39" s="171"/>
      <c r="I39" s="172"/>
      <c r="J39" s="93"/>
      <c r="K39" s="91"/>
      <c r="L39" s="92"/>
    </row>
    <row r="40" spans="1:12" s="15" customFormat="1" ht="15.6" customHeight="1">
      <c r="A40" s="70">
        <v>2</v>
      </c>
      <c r="B40" s="71">
        <v>2</v>
      </c>
      <c r="C40" s="71">
        <v>1</v>
      </c>
      <c r="D40" s="71">
        <v>1</v>
      </c>
      <c r="E40" s="71">
        <v>1</v>
      </c>
      <c r="F40" s="71">
        <v>16</v>
      </c>
      <c r="G40" s="170" t="s">
        <v>36</v>
      </c>
      <c r="H40" s="171"/>
      <c r="I40" s="172"/>
      <c r="J40" s="93">
        <v>1</v>
      </c>
      <c r="K40" s="91">
        <v>1.2</v>
      </c>
      <c r="L40" s="92">
        <v>1.3</v>
      </c>
    </row>
    <row r="41" spans="1:12" s="15" customFormat="1" ht="15.6" customHeight="1">
      <c r="A41" s="64">
        <v>2</v>
      </c>
      <c r="B41" s="65">
        <v>2</v>
      </c>
      <c r="C41" s="65">
        <v>1</v>
      </c>
      <c r="D41" s="65">
        <v>1</v>
      </c>
      <c r="E41" s="65">
        <v>1</v>
      </c>
      <c r="F41" s="65">
        <v>20</v>
      </c>
      <c r="G41" s="170" t="s">
        <v>37</v>
      </c>
      <c r="H41" s="171"/>
      <c r="I41" s="172"/>
      <c r="J41" s="93"/>
      <c r="K41" s="91"/>
      <c r="L41" s="92"/>
    </row>
    <row r="42" spans="1:12" s="15" customFormat="1" ht="21" customHeight="1">
      <c r="A42" s="64">
        <v>2</v>
      </c>
      <c r="B42" s="65">
        <v>2</v>
      </c>
      <c r="C42" s="65">
        <v>1</v>
      </c>
      <c r="D42" s="65">
        <v>1</v>
      </c>
      <c r="E42" s="65">
        <v>1</v>
      </c>
      <c r="F42" s="65">
        <v>21</v>
      </c>
      <c r="G42" s="170" t="s">
        <v>38</v>
      </c>
      <c r="H42" s="171"/>
      <c r="I42" s="172"/>
      <c r="J42" s="93">
        <v>1.1000000000000001</v>
      </c>
      <c r="K42" s="91">
        <v>1.3</v>
      </c>
      <c r="L42" s="92">
        <v>1.5</v>
      </c>
    </row>
    <row r="43" spans="1:12" s="15" customFormat="1" ht="15.6" customHeight="1">
      <c r="A43" s="64">
        <v>2</v>
      </c>
      <c r="B43" s="65">
        <v>2</v>
      </c>
      <c r="C43" s="65">
        <v>1</v>
      </c>
      <c r="D43" s="65">
        <v>1</v>
      </c>
      <c r="E43" s="65">
        <v>1</v>
      </c>
      <c r="F43" s="65">
        <v>22</v>
      </c>
      <c r="G43" s="170" t="s">
        <v>39</v>
      </c>
      <c r="H43" s="171"/>
      <c r="I43" s="172"/>
      <c r="J43" s="93"/>
      <c r="K43" s="66"/>
      <c r="L43" s="67"/>
    </row>
    <row r="44" spans="1:12" s="15" customFormat="1" ht="15.6" customHeight="1">
      <c r="A44" s="70">
        <v>2</v>
      </c>
      <c r="B44" s="71">
        <v>2</v>
      </c>
      <c r="C44" s="71">
        <v>1</v>
      </c>
      <c r="D44" s="71">
        <v>1</v>
      </c>
      <c r="E44" s="71">
        <v>1</v>
      </c>
      <c r="F44" s="71">
        <v>30</v>
      </c>
      <c r="G44" s="166" t="s">
        <v>40</v>
      </c>
      <c r="H44" s="167"/>
      <c r="I44" s="168"/>
      <c r="J44" s="94">
        <v>2.2999999999999998</v>
      </c>
      <c r="K44" s="91">
        <v>2.5</v>
      </c>
      <c r="L44" s="92">
        <v>2.7</v>
      </c>
    </row>
    <row r="45" spans="1:12" s="15" customFormat="1" ht="15.6" customHeight="1">
      <c r="A45" s="68">
        <v>2</v>
      </c>
      <c r="B45" s="69">
        <v>7</v>
      </c>
      <c r="C45" s="69"/>
      <c r="D45" s="69"/>
      <c r="E45" s="69"/>
      <c r="F45" s="69"/>
      <c r="G45" s="173" t="s">
        <v>41</v>
      </c>
      <c r="H45" s="174"/>
      <c r="I45" s="175"/>
      <c r="J45" s="88">
        <f t="shared" ref="J45:L45" si="2">SUM(J46:J47)</f>
        <v>3</v>
      </c>
      <c r="K45" s="88">
        <f t="shared" si="2"/>
        <v>3.2</v>
      </c>
      <c r="L45" s="88">
        <f t="shared" si="2"/>
        <v>3.4</v>
      </c>
    </row>
    <row r="46" spans="1:12" s="15" customFormat="1" ht="15.6" customHeight="1">
      <c r="A46" s="70">
        <v>2</v>
      </c>
      <c r="B46" s="71">
        <v>7</v>
      </c>
      <c r="C46" s="71">
        <v>2</v>
      </c>
      <c r="D46" s="71">
        <v>1</v>
      </c>
      <c r="E46" s="71">
        <v>1</v>
      </c>
      <c r="F46" s="71">
        <v>2</v>
      </c>
      <c r="G46" s="166" t="s">
        <v>42</v>
      </c>
      <c r="H46" s="167"/>
      <c r="I46" s="168"/>
      <c r="J46" s="89"/>
      <c r="K46" s="66"/>
      <c r="L46" s="67"/>
    </row>
    <row r="47" spans="1:12" s="15" customFormat="1" ht="15.6" customHeight="1">
      <c r="A47" s="70">
        <v>2</v>
      </c>
      <c r="B47" s="71">
        <v>7</v>
      </c>
      <c r="C47" s="71">
        <v>3</v>
      </c>
      <c r="D47" s="71">
        <v>1</v>
      </c>
      <c r="E47" s="71">
        <v>1</v>
      </c>
      <c r="F47" s="71">
        <v>1</v>
      </c>
      <c r="G47" s="166" t="s">
        <v>43</v>
      </c>
      <c r="H47" s="167"/>
      <c r="I47" s="168"/>
      <c r="J47" s="96">
        <v>3</v>
      </c>
      <c r="K47" s="91">
        <v>3.2</v>
      </c>
      <c r="L47" s="92">
        <v>3.4</v>
      </c>
    </row>
    <row r="48" spans="1:12" s="15" customFormat="1" ht="20.25" customHeight="1">
      <c r="A48" s="70">
        <v>3</v>
      </c>
      <c r="B48" s="69">
        <v>1</v>
      </c>
      <c r="C48" s="69"/>
      <c r="D48" s="69"/>
      <c r="E48" s="69"/>
      <c r="F48" s="69"/>
      <c r="G48" s="173" t="s">
        <v>44</v>
      </c>
      <c r="H48" s="174"/>
      <c r="I48" s="175"/>
      <c r="J48" s="86">
        <f t="shared" ref="J48:L48" si="3">SUM(J49:J50)</f>
        <v>0</v>
      </c>
      <c r="K48" s="86">
        <f t="shared" si="3"/>
        <v>0</v>
      </c>
      <c r="L48" s="86">
        <f t="shared" si="3"/>
        <v>0</v>
      </c>
    </row>
    <row r="49" spans="1:12" s="15" customFormat="1" ht="15.6" customHeight="1">
      <c r="A49" s="70">
        <v>3</v>
      </c>
      <c r="B49" s="71">
        <v>1</v>
      </c>
      <c r="C49" s="71">
        <v>1</v>
      </c>
      <c r="D49" s="71">
        <v>2</v>
      </c>
      <c r="E49" s="71">
        <v>1</v>
      </c>
      <c r="F49" s="71">
        <v>3</v>
      </c>
      <c r="G49" s="166" t="s">
        <v>45</v>
      </c>
      <c r="H49" s="167"/>
      <c r="I49" s="168"/>
      <c r="J49" s="89"/>
      <c r="K49" s="66"/>
      <c r="L49" s="67"/>
    </row>
    <row r="50" spans="1:12" s="15" customFormat="1" ht="15.6" customHeight="1">
      <c r="A50" s="70">
        <v>3</v>
      </c>
      <c r="B50" s="71">
        <v>1</v>
      </c>
      <c r="C50" s="71">
        <v>1</v>
      </c>
      <c r="D50" s="71">
        <v>5</v>
      </c>
      <c r="E50" s="71">
        <v>1</v>
      </c>
      <c r="F50" s="71">
        <v>1</v>
      </c>
      <c r="G50" s="166" t="s">
        <v>46</v>
      </c>
      <c r="H50" s="167"/>
      <c r="I50" s="168"/>
      <c r="J50" s="89"/>
      <c r="K50" s="66"/>
      <c r="L50" s="67"/>
    </row>
    <row r="51" spans="1:12" s="72" customFormat="1" ht="15.6" customHeight="1">
      <c r="A51" s="198" t="s">
        <v>16</v>
      </c>
      <c r="B51" s="199"/>
      <c r="C51" s="199"/>
      <c r="D51" s="199"/>
      <c r="E51" s="199"/>
      <c r="F51" s="199"/>
      <c r="G51" s="199"/>
      <c r="H51" s="199"/>
      <c r="I51" s="199"/>
      <c r="J51" s="90">
        <f t="shared" ref="J51:L51" si="4">J29+J32+J45+J48</f>
        <v>380.9</v>
      </c>
      <c r="K51" s="90">
        <f t="shared" si="4"/>
        <v>382.8</v>
      </c>
      <c r="L51" s="90">
        <f t="shared" si="4"/>
        <v>385.09999999999997</v>
      </c>
    </row>
    <row r="52" spans="1:12" ht="7.9" customHeight="1">
      <c r="A52" s="38"/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40"/>
    </row>
    <row r="53" spans="1:12" s="41" customFormat="1" ht="0.6" customHeight="1">
      <c r="A53" s="200" t="s">
        <v>17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2" s="41" customFormat="1" ht="0.6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s="41" customFormat="1" ht="0.6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s="41" customFormat="1" ht="0.6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9.899999999999999" customHeight="1">
      <c r="A57" s="38"/>
      <c r="B57" s="38"/>
      <c r="C57" s="38"/>
      <c r="D57" s="38"/>
      <c r="E57" s="38"/>
      <c r="F57" s="38"/>
      <c r="G57" s="38"/>
      <c r="H57" s="38"/>
      <c r="I57" s="38"/>
      <c r="J57" s="39"/>
      <c r="K57" s="39"/>
      <c r="L57" s="40"/>
    </row>
    <row r="58" spans="1:12" s="75" customFormat="1" ht="15.6" customHeight="1">
      <c r="A58" s="201" t="s">
        <v>50</v>
      </c>
      <c r="B58" s="201"/>
      <c r="C58" s="201"/>
      <c r="D58" s="201"/>
      <c r="E58" s="201"/>
      <c r="F58" s="201"/>
      <c r="G58" s="201"/>
      <c r="H58" s="201"/>
      <c r="I58" s="73"/>
      <c r="J58" s="74"/>
      <c r="K58" s="169" t="s">
        <v>51</v>
      </c>
      <c r="L58" s="169"/>
    </row>
    <row r="59" spans="1:12" s="77" customFormat="1" ht="15.6" customHeight="1">
      <c r="A59" s="202" t="s">
        <v>18</v>
      </c>
      <c r="B59" s="202"/>
      <c r="C59" s="202"/>
      <c r="D59" s="202"/>
      <c r="E59" s="202"/>
      <c r="F59" s="202"/>
      <c r="G59" s="202"/>
      <c r="H59" s="202"/>
      <c r="I59" s="76"/>
      <c r="J59" s="76" t="s">
        <v>19</v>
      </c>
      <c r="K59" s="203" t="s">
        <v>20</v>
      </c>
      <c r="L59" s="203"/>
    </row>
    <row r="60" spans="1:12" s="80" customFormat="1" ht="7.9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9"/>
      <c r="L60" s="79"/>
    </row>
    <row r="61" spans="1:12" s="75" customFormat="1" ht="15.6" customHeight="1">
      <c r="A61" s="204" t="s">
        <v>52</v>
      </c>
      <c r="B61" s="204"/>
      <c r="C61" s="204"/>
      <c r="D61" s="204"/>
      <c r="E61" s="204"/>
      <c r="F61" s="204"/>
      <c r="G61" s="204"/>
      <c r="H61" s="204"/>
      <c r="I61" s="73"/>
      <c r="J61" s="81"/>
      <c r="K61" s="169" t="s">
        <v>53</v>
      </c>
      <c r="L61" s="169"/>
    </row>
    <row r="62" spans="1:12" s="77" customFormat="1" ht="25.15" customHeight="1">
      <c r="A62" s="205" t="s">
        <v>21</v>
      </c>
      <c r="B62" s="205"/>
      <c r="C62" s="205"/>
      <c r="D62" s="205"/>
      <c r="E62" s="205"/>
      <c r="F62" s="205"/>
      <c r="G62" s="205"/>
      <c r="H62" s="205"/>
      <c r="I62" s="82"/>
      <c r="J62" s="76" t="s">
        <v>19</v>
      </c>
      <c r="K62" s="203" t="s">
        <v>20</v>
      </c>
      <c r="L62" s="203"/>
    </row>
    <row r="63" spans="1:12" s="41" customFormat="1" ht="15.6" customHeight="1">
      <c r="A63" s="191"/>
      <c r="B63" s="191"/>
      <c r="C63" s="191"/>
      <c r="D63" s="191"/>
      <c r="E63" s="191"/>
      <c r="F63" s="191"/>
      <c r="G63" s="191"/>
      <c r="H63" s="191"/>
      <c r="I63" s="43"/>
      <c r="J63" s="44"/>
      <c r="K63" s="44"/>
      <c r="L63" s="45"/>
    </row>
    <row r="64" spans="1:12" ht="10.9" customHeight="1">
      <c r="A64" s="46"/>
      <c r="B64" s="47"/>
      <c r="C64" s="47"/>
      <c r="D64" s="47"/>
      <c r="E64" s="47"/>
      <c r="F64" s="47"/>
      <c r="G64" s="48"/>
      <c r="H64" s="48"/>
      <c r="I64" s="48"/>
      <c r="J64" s="48"/>
      <c r="K64" s="49"/>
      <c r="L64" s="49"/>
    </row>
    <row r="65" spans="1:12" ht="6" customHeight="1">
      <c r="A65" s="46"/>
      <c r="B65" s="47"/>
      <c r="C65" s="47"/>
      <c r="D65" s="47"/>
      <c r="E65" s="47"/>
      <c r="F65" s="47"/>
      <c r="G65" s="48"/>
      <c r="H65" s="48"/>
      <c r="I65" s="48"/>
      <c r="J65" s="48"/>
      <c r="K65" s="49"/>
      <c r="L65" s="49"/>
    </row>
    <row r="66" spans="1:12" ht="15" customHeight="1">
      <c r="A66" s="50"/>
      <c r="B66" s="212" t="s">
        <v>22</v>
      </c>
      <c r="C66" s="212"/>
      <c r="D66" s="212"/>
      <c r="E66" s="212"/>
      <c r="F66" s="212"/>
      <c r="G66" s="212"/>
      <c r="H66" s="61"/>
      <c r="I66" s="61"/>
      <c r="J66" s="13"/>
      <c r="K66" s="13"/>
      <c r="L66" s="40"/>
    </row>
    <row r="67" spans="1:12" ht="15.6" customHeight="1">
      <c r="A67" s="50"/>
      <c r="B67" s="213" t="s">
        <v>50</v>
      </c>
      <c r="C67" s="213"/>
      <c r="D67" s="213"/>
      <c r="E67" s="213"/>
      <c r="F67" s="213"/>
      <c r="G67" s="213"/>
      <c r="H67" s="213"/>
      <c r="I67" s="42"/>
      <c r="J67" s="52"/>
      <c r="K67" s="52"/>
      <c r="L67" s="40"/>
    </row>
    <row r="68" spans="1:12" s="5" customFormat="1" ht="12.75" customHeight="1">
      <c r="A68" s="53"/>
      <c r="B68" s="212" t="s">
        <v>23</v>
      </c>
      <c r="C68" s="212"/>
      <c r="D68" s="212"/>
      <c r="E68" s="212"/>
      <c r="F68" s="212"/>
      <c r="G68" s="212"/>
      <c r="H68" s="212"/>
      <c r="I68" s="212"/>
      <c r="J68" s="61"/>
      <c r="K68" s="61"/>
      <c r="L68" s="54"/>
    </row>
    <row r="69" spans="1:12" s="5" customFormat="1" ht="15.6" customHeight="1">
      <c r="A69" s="53"/>
      <c r="B69" s="214" t="s">
        <v>51</v>
      </c>
      <c r="C69" s="214"/>
      <c r="D69" s="214"/>
      <c r="E69" s="214"/>
      <c r="F69" s="214"/>
      <c r="G69" s="214"/>
      <c r="H69" s="214"/>
      <c r="I69" s="61"/>
      <c r="J69" s="61"/>
      <c r="K69" s="61"/>
      <c r="L69" s="54"/>
    </row>
    <row r="70" spans="1:12" s="5" customFormat="1" ht="12">
      <c r="A70" s="53"/>
      <c r="B70" s="212" t="s">
        <v>20</v>
      </c>
      <c r="C70" s="212"/>
      <c r="D70" s="212"/>
      <c r="E70" s="212"/>
      <c r="F70" s="212"/>
      <c r="G70" s="212"/>
      <c r="H70" s="61"/>
      <c r="I70" s="61"/>
      <c r="J70" s="61"/>
      <c r="K70" s="61"/>
      <c r="L70" s="54"/>
    </row>
    <row r="71" spans="1:12" s="5" customFormat="1" ht="15.6" customHeight="1">
      <c r="A71" s="53"/>
      <c r="B71" s="215"/>
      <c r="C71" s="215"/>
      <c r="D71" s="215"/>
      <c r="E71" s="215"/>
      <c r="F71" s="215"/>
      <c r="G71" s="215"/>
      <c r="H71" s="215"/>
      <c r="I71" s="55"/>
      <c r="J71" s="56"/>
      <c r="K71" s="56"/>
      <c r="L71" s="54"/>
    </row>
    <row r="72" spans="1:12" s="5" customFormat="1" ht="12">
      <c r="A72" s="53"/>
      <c r="B72" s="209" t="s">
        <v>19</v>
      </c>
      <c r="C72" s="209"/>
      <c r="D72" s="209"/>
      <c r="E72" s="209"/>
      <c r="F72" s="209"/>
      <c r="G72" s="209"/>
      <c r="H72" s="61"/>
      <c r="I72" s="61"/>
      <c r="J72" s="13"/>
      <c r="K72" s="13"/>
      <c r="L72" s="54"/>
    </row>
    <row r="73" spans="1:12" s="5" customFormat="1" ht="15.6" customHeight="1">
      <c r="A73" s="53"/>
      <c r="B73" s="210">
        <v>44910</v>
      </c>
      <c r="C73" s="210"/>
      <c r="D73" s="210"/>
      <c r="E73" s="210"/>
      <c r="F73" s="210"/>
      <c r="G73" s="210"/>
      <c r="H73" s="210"/>
      <c r="I73" s="55"/>
      <c r="J73" s="56"/>
      <c r="K73" s="56"/>
      <c r="L73" s="54"/>
    </row>
    <row r="74" spans="1:12" s="5" customFormat="1" ht="11.45" customHeight="1">
      <c r="A74" s="53"/>
      <c r="B74" s="209" t="s">
        <v>24</v>
      </c>
      <c r="C74" s="209"/>
      <c r="D74" s="209"/>
      <c r="E74" s="209"/>
      <c r="F74" s="209"/>
      <c r="G74" s="209"/>
      <c r="H74" s="61"/>
      <c r="I74" s="61"/>
      <c r="J74" s="13"/>
      <c r="K74" s="13"/>
      <c r="L74" s="54"/>
    </row>
    <row r="75" spans="1:12" s="5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>
      <c r="A76" s="46"/>
      <c r="B76" s="57"/>
      <c r="C76" s="57"/>
      <c r="D76" s="57"/>
      <c r="E76" s="57"/>
      <c r="F76" s="57"/>
      <c r="G76" s="39"/>
      <c r="H76" s="39"/>
      <c r="I76" s="39"/>
      <c r="J76" s="39"/>
      <c r="K76" s="39"/>
      <c r="L76" s="39"/>
    </row>
    <row r="77" spans="1:12">
      <c r="A77" s="46"/>
      <c r="B77" s="47"/>
      <c r="C77" s="47"/>
      <c r="D77" s="47"/>
      <c r="E77" s="47"/>
      <c r="F77" s="47"/>
      <c r="G77" s="8"/>
      <c r="H77" s="8"/>
      <c r="I77" s="8"/>
      <c r="J77" s="8"/>
      <c r="K77" s="8"/>
      <c r="L77" s="8"/>
    </row>
  </sheetData>
  <mergeCells count="69"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  <mergeCell ref="L27:L28"/>
    <mergeCell ref="A28:F28"/>
    <mergeCell ref="G28:I28"/>
    <mergeCell ref="A17:H17"/>
    <mergeCell ref="A18:H18"/>
    <mergeCell ref="A20:G20"/>
    <mergeCell ref="A21:G21"/>
    <mergeCell ref="A22:G22"/>
    <mergeCell ref="A24:H24"/>
    <mergeCell ref="A25:H25"/>
    <mergeCell ref="A26:H26"/>
    <mergeCell ref="A27:I27"/>
    <mergeCell ref="J27:J28"/>
    <mergeCell ref="K27:K28"/>
    <mergeCell ref="G40:I40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A53:L53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A51:I51"/>
    <mergeCell ref="B68:I68"/>
    <mergeCell ref="A58:H58"/>
    <mergeCell ref="K58:L58"/>
    <mergeCell ref="A59:H59"/>
    <mergeCell ref="K59:L59"/>
    <mergeCell ref="A61:H61"/>
    <mergeCell ref="K61:L61"/>
    <mergeCell ref="A62:H62"/>
    <mergeCell ref="K62:L62"/>
    <mergeCell ref="A63:H63"/>
    <mergeCell ref="B66:G66"/>
    <mergeCell ref="B67:H67"/>
    <mergeCell ref="A75:L75"/>
    <mergeCell ref="B69:H69"/>
    <mergeCell ref="B70:G70"/>
    <mergeCell ref="B71:H71"/>
    <mergeCell ref="B72:G72"/>
    <mergeCell ref="B73:H73"/>
    <mergeCell ref="B74:G74"/>
  </mergeCells>
  <dataValidations count="1">
    <dataValidation allowBlank="1" showInputMessage="1" showErrorMessage="1" error="0&lt;gbm&lt;91" sqref="J12:L12 K16:L16 H19:L19 I23:L23"/>
  </dataValidations>
  <pageMargins left="0.70866141732283472" right="0.51181102362204722" top="0.35433070866141736" bottom="0.15748031496062992" header="0.31496062992125984" footer="0.11811023622047245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34" workbookViewId="0">
      <selection activeCell="A75" sqref="A75:L75"/>
    </sheetView>
  </sheetViews>
  <sheetFormatPr defaultColWidth="9.140625" defaultRowHeight="12.75"/>
  <cols>
    <col min="1" max="1" width="2.7109375" style="58" customWidth="1"/>
    <col min="2" max="6" width="2.7109375" style="59" customWidth="1"/>
    <col min="7" max="7" width="20.28515625" style="7" customWidth="1"/>
    <col min="8" max="8" width="9.85546875" style="7" customWidth="1"/>
    <col min="9" max="9" width="10.5703125" style="7" customWidth="1"/>
    <col min="10" max="10" width="9.7109375" style="7" customWidth="1"/>
    <col min="11" max="11" width="10.7109375" style="7" customWidth="1"/>
    <col min="12" max="12" width="12.7109375" style="7" customWidth="1"/>
    <col min="13" max="16384" width="9.140625" style="7"/>
  </cols>
  <sheetData>
    <row r="1" spans="1:12" s="5" customFormat="1" ht="64.5" customHeight="1">
      <c r="A1" s="1"/>
      <c r="B1" s="2"/>
      <c r="C1" s="2"/>
      <c r="D1" s="2"/>
      <c r="E1" s="2"/>
      <c r="F1" s="2"/>
      <c r="G1" s="3"/>
      <c r="H1" s="3"/>
      <c r="I1" s="4"/>
      <c r="J1" s="180" t="s">
        <v>0</v>
      </c>
      <c r="K1" s="180"/>
      <c r="L1" s="180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181" t="s">
        <v>47</v>
      </c>
      <c r="G3" s="181"/>
      <c r="H3" s="181"/>
      <c r="I3" s="181"/>
      <c r="J3" s="181"/>
      <c r="K3" s="181"/>
      <c r="L3" s="6"/>
    </row>
    <row r="4" spans="1:12">
      <c r="A4" s="6"/>
      <c r="B4" s="6"/>
      <c r="C4" s="6"/>
      <c r="D4" s="6"/>
      <c r="E4" s="6"/>
      <c r="F4" s="182" t="s">
        <v>1</v>
      </c>
      <c r="G4" s="182"/>
      <c r="H4" s="182"/>
      <c r="I4" s="182"/>
      <c r="J4" s="182"/>
      <c r="K4" s="182"/>
      <c r="L4" s="6"/>
    </row>
    <row r="5" spans="1:12" ht="11.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5">
      <c r="A6" s="183" t="s">
        <v>75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5" customFormat="1" ht="12">
      <c r="A7" s="9"/>
      <c r="B7" s="10"/>
      <c r="C7" s="11"/>
      <c r="D7" s="12"/>
      <c r="E7" s="13"/>
      <c r="F7" s="184" t="str">
        <f>Bendra!F7</f>
        <v>2022-12-15 Nr.99</v>
      </c>
      <c r="G7" s="184"/>
      <c r="H7" s="184"/>
      <c r="I7" s="184"/>
      <c r="J7" s="184"/>
      <c r="K7" s="184"/>
      <c r="L7" s="14"/>
    </row>
    <row r="8" spans="1:12" s="5" customFormat="1" ht="12">
      <c r="A8" s="1"/>
      <c r="B8" s="2"/>
      <c r="C8" s="16"/>
      <c r="D8" s="17"/>
      <c r="E8" s="13"/>
      <c r="F8" s="185" t="s">
        <v>2</v>
      </c>
      <c r="G8" s="185"/>
      <c r="H8" s="185"/>
      <c r="I8" s="185"/>
      <c r="J8" s="185"/>
      <c r="K8" s="185"/>
      <c r="L8" s="18"/>
    </row>
    <row r="9" spans="1:12" s="5" customFormat="1" ht="12">
      <c r="A9" s="1"/>
      <c r="B9" s="2"/>
      <c r="C9" s="16"/>
      <c r="D9" s="17"/>
      <c r="E9" s="13"/>
      <c r="F9" s="186" t="s">
        <v>48</v>
      </c>
      <c r="G9" s="186"/>
      <c r="H9" s="186"/>
      <c r="I9" s="186"/>
      <c r="J9" s="186"/>
      <c r="K9" s="186"/>
      <c r="L9" s="18"/>
    </row>
    <row r="10" spans="1:12" s="5" customFormat="1" ht="12">
      <c r="A10" s="1"/>
      <c r="B10" s="2"/>
      <c r="C10" s="2"/>
      <c r="D10" s="2"/>
      <c r="E10" s="13"/>
      <c r="F10" s="187" t="s">
        <v>3</v>
      </c>
      <c r="G10" s="187"/>
      <c r="H10" s="187"/>
      <c r="I10" s="187"/>
      <c r="J10" s="187"/>
      <c r="K10" s="187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4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188" t="s">
        <v>47</v>
      </c>
      <c r="B13" s="188"/>
      <c r="C13" s="188"/>
      <c r="D13" s="188"/>
      <c r="E13" s="188"/>
      <c r="F13" s="188"/>
      <c r="G13" s="188"/>
      <c r="H13" s="188"/>
      <c r="I13" s="25"/>
      <c r="J13" s="26" t="s">
        <v>5</v>
      </c>
      <c r="K13" s="26" t="s">
        <v>6</v>
      </c>
      <c r="L13" s="26" t="s">
        <v>7</v>
      </c>
    </row>
    <row r="14" spans="1:12" s="5" customFormat="1" ht="12">
      <c r="A14" s="189"/>
      <c r="B14" s="189"/>
      <c r="C14" s="189"/>
      <c r="D14" s="189"/>
      <c r="E14" s="189"/>
      <c r="F14" s="189"/>
      <c r="G14" s="189"/>
      <c r="H14" s="189"/>
      <c r="I14" s="27"/>
      <c r="J14" s="25"/>
      <c r="K14" s="17"/>
      <c r="L14" s="26" t="s">
        <v>8</v>
      </c>
    </row>
    <row r="15" spans="1:12" s="5" customFormat="1" ht="12">
      <c r="A15" s="188"/>
      <c r="B15" s="188"/>
      <c r="C15" s="188"/>
      <c r="D15" s="188"/>
      <c r="E15" s="188"/>
      <c r="F15" s="188"/>
      <c r="G15" s="188"/>
      <c r="H15" s="188"/>
      <c r="I15" s="25"/>
      <c r="J15" s="25"/>
      <c r="K15" s="22"/>
      <c r="L15" s="28"/>
    </row>
    <row r="16" spans="1:12" s="5" customFormat="1" ht="15.6" customHeight="1">
      <c r="A16" s="179" t="s">
        <v>9</v>
      </c>
      <c r="B16" s="179"/>
      <c r="C16" s="179"/>
      <c r="D16" s="179"/>
      <c r="E16" s="179"/>
      <c r="F16" s="179"/>
      <c r="G16" s="179"/>
      <c r="H16" s="179"/>
      <c r="I16" s="29"/>
      <c r="J16" s="29"/>
      <c r="K16" s="24"/>
      <c r="L16" s="24"/>
    </row>
    <row r="17" spans="1:12" s="5" customFormat="1" ht="12">
      <c r="A17" s="189" t="s">
        <v>49</v>
      </c>
      <c r="B17" s="189"/>
      <c r="C17" s="189"/>
      <c r="D17" s="189"/>
      <c r="E17" s="189"/>
      <c r="F17" s="189"/>
      <c r="G17" s="189"/>
      <c r="H17" s="189"/>
      <c r="I17" s="30"/>
      <c r="J17" s="30"/>
      <c r="K17" s="29"/>
      <c r="L17" s="26" t="s">
        <v>8</v>
      </c>
    </row>
    <row r="18" spans="1:12" s="5" customFormat="1" ht="12">
      <c r="A18" s="190"/>
      <c r="B18" s="190"/>
      <c r="C18" s="190"/>
      <c r="D18" s="190"/>
      <c r="E18" s="190"/>
      <c r="F18" s="190"/>
      <c r="G18" s="190"/>
      <c r="H18" s="190"/>
      <c r="I18" s="29"/>
      <c r="J18" s="29"/>
      <c r="K18" s="29"/>
      <c r="L18" s="29"/>
    </row>
    <row r="19" spans="1:12" s="5" customFormat="1" ht="15.6" customHeight="1">
      <c r="A19" s="29" t="s">
        <v>10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189" t="s">
        <v>55</v>
      </c>
      <c r="B20" s="189"/>
      <c r="C20" s="189"/>
      <c r="D20" s="189"/>
      <c r="E20" s="189"/>
      <c r="F20" s="189"/>
      <c r="G20" s="189"/>
      <c r="H20" s="29"/>
      <c r="I20" s="29"/>
      <c r="J20" s="29"/>
      <c r="K20" s="29"/>
      <c r="L20" s="29" t="s">
        <v>8</v>
      </c>
    </row>
    <row r="21" spans="1:12" s="5" customFormat="1" ht="12">
      <c r="A21" s="189"/>
      <c r="B21" s="189"/>
      <c r="C21" s="189"/>
      <c r="D21" s="189"/>
      <c r="E21" s="189"/>
      <c r="F21" s="189"/>
      <c r="G21" s="189"/>
      <c r="H21" s="31"/>
      <c r="I21" s="31"/>
      <c r="J21" s="32"/>
      <c r="L21" s="29"/>
    </row>
    <row r="22" spans="1:12" s="5" customFormat="1" ht="12">
      <c r="A22" s="188"/>
      <c r="B22" s="188"/>
      <c r="C22" s="188"/>
      <c r="D22" s="188"/>
      <c r="E22" s="188"/>
      <c r="F22" s="188"/>
      <c r="G22" s="188"/>
      <c r="H22" s="31"/>
      <c r="I22" s="31"/>
      <c r="J22" s="32"/>
      <c r="L22" s="29"/>
    </row>
    <row r="23" spans="1:12" s="5" customFormat="1" ht="15.6" customHeight="1">
      <c r="A23" s="33" t="s">
        <v>11</v>
      </c>
      <c r="B23" s="34"/>
      <c r="C23" s="34"/>
      <c r="D23" s="34"/>
      <c r="E23" s="34"/>
      <c r="F23" s="34"/>
      <c r="G23" s="35"/>
      <c r="H23" s="35"/>
      <c r="I23" s="108" t="s">
        <v>61</v>
      </c>
      <c r="J23" s="108" t="s">
        <v>62</v>
      </c>
      <c r="K23" s="108" t="s">
        <v>63</v>
      </c>
      <c r="L23" s="108" t="s">
        <v>63</v>
      </c>
    </row>
    <row r="24" spans="1:12" s="5" customFormat="1" ht="12">
      <c r="A24" s="189"/>
      <c r="B24" s="189"/>
      <c r="C24" s="189"/>
      <c r="D24" s="189"/>
      <c r="E24" s="189"/>
      <c r="F24" s="189"/>
      <c r="G24" s="189"/>
      <c r="H24" s="189"/>
      <c r="I24" s="29"/>
      <c r="J24" s="17"/>
      <c r="K24" s="35"/>
      <c r="L24" s="36" t="s">
        <v>8</v>
      </c>
    </row>
    <row r="25" spans="1:12" s="5" customFormat="1" ht="12">
      <c r="A25" s="189"/>
      <c r="B25" s="189"/>
      <c r="C25" s="189"/>
      <c r="D25" s="189"/>
      <c r="E25" s="189"/>
      <c r="F25" s="189"/>
      <c r="G25" s="189"/>
      <c r="H25" s="189"/>
      <c r="I25" s="29"/>
      <c r="J25" s="29"/>
      <c r="K25" s="29"/>
      <c r="L25" s="29"/>
    </row>
    <row r="26" spans="1:12" s="5" customFormat="1" ht="12">
      <c r="A26" s="190"/>
      <c r="B26" s="190"/>
      <c r="C26" s="190"/>
      <c r="D26" s="190"/>
      <c r="E26" s="190"/>
      <c r="F26" s="190"/>
      <c r="G26" s="190"/>
      <c r="H26" s="190"/>
      <c r="I26" s="29"/>
      <c r="J26" s="29"/>
      <c r="K26" s="29"/>
      <c r="L26" s="37" t="s">
        <v>12</v>
      </c>
    </row>
    <row r="27" spans="1:12" s="15" customFormat="1" ht="16.149999999999999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5" t="s">
        <v>72</v>
      </c>
      <c r="K27" s="164" t="s">
        <v>73</v>
      </c>
      <c r="L27" s="164" t="s">
        <v>74</v>
      </c>
    </row>
    <row r="28" spans="1:12" s="15" customFormat="1" ht="22.15" customHeight="1">
      <c r="A28" s="165" t="s">
        <v>14</v>
      </c>
      <c r="B28" s="165"/>
      <c r="C28" s="165"/>
      <c r="D28" s="165"/>
      <c r="E28" s="165"/>
      <c r="F28" s="165"/>
      <c r="G28" s="165" t="s">
        <v>15</v>
      </c>
      <c r="H28" s="165"/>
      <c r="I28" s="165"/>
      <c r="J28" s="165"/>
      <c r="K28" s="164"/>
      <c r="L28" s="164"/>
    </row>
    <row r="29" spans="1:12" s="15" customFormat="1" ht="15.6" customHeight="1">
      <c r="A29" s="62">
        <v>2</v>
      </c>
      <c r="B29" s="63">
        <v>1</v>
      </c>
      <c r="C29" s="63"/>
      <c r="D29" s="63"/>
      <c r="E29" s="63"/>
      <c r="F29" s="63"/>
      <c r="G29" s="192" t="s">
        <v>25</v>
      </c>
      <c r="H29" s="193"/>
      <c r="I29" s="194"/>
      <c r="J29" s="97">
        <f t="shared" ref="J29:L29" si="0">SUM(J30:J31)</f>
        <v>184.79999999999998</v>
      </c>
      <c r="K29" s="97">
        <f t="shared" si="0"/>
        <v>185.4</v>
      </c>
      <c r="L29" s="97">
        <f t="shared" si="0"/>
        <v>186.6</v>
      </c>
    </row>
    <row r="30" spans="1:12" s="15" customFormat="1" ht="15.6" customHeight="1">
      <c r="A30" s="64">
        <v>2</v>
      </c>
      <c r="B30" s="65">
        <v>1</v>
      </c>
      <c r="C30" s="65">
        <v>1</v>
      </c>
      <c r="D30" s="65">
        <v>1</v>
      </c>
      <c r="E30" s="65">
        <v>1</v>
      </c>
      <c r="F30" s="65">
        <v>1</v>
      </c>
      <c r="G30" s="195" t="s">
        <v>26</v>
      </c>
      <c r="H30" s="196"/>
      <c r="I30" s="197"/>
      <c r="J30" s="98">
        <v>180.6</v>
      </c>
      <c r="K30" s="99">
        <v>181</v>
      </c>
      <c r="L30" s="100">
        <v>182</v>
      </c>
    </row>
    <row r="31" spans="1:12" s="15" customFormat="1" ht="15.6" customHeight="1">
      <c r="A31" s="64">
        <v>2</v>
      </c>
      <c r="B31" s="65">
        <v>1</v>
      </c>
      <c r="C31" s="65">
        <v>2</v>
      </c>
      <c r="D31" s="65">
        <v>1</v>
      </c>
      <c r="E31" s="65">
        <v>1</v>
      </c>
      <c r="F31" s="65">
        <v>1</v>
      </c>
      <c r="G31" s="195" t="s">
        <v>27</v>
      </c>
      <c r="H31" s="196"/>
      <c r="I31" s="197"/>
      <c r="J31" s="101">
        <v>4.2</v>
      </c>
      <c r="K31" s="99">
        <v>4.4000000000000004</v>
      </c>
      <c r="L31" s="100">
        <v>4.5999999999999996</v>
      </c>
    </row>
    <row r="32" spans="1:12" s="15" customFormat="1" ht="15.6" customHeight="1">
      <c r="A32" s="68">
        <v>2</v>
      </c>
      <c r="B32" s="69">
        <v>2</v>
      </c>
      <c r="C32" s="69"/>
      <c r="D32" s="69"/>
      <c r="E32" s="69"/>
      <c r="F32" s="69"/>
      <c r="G32" s="206" t="s">
        <v>28</v>
      </c>
      <c r="H32" s="207"/>
      <c r="I32" s="208"/>
      <c r="J32" s="102">
        <f t="shared" ref="J32:L32" si="1">SUM(J33:J44)</f>
        <v>81.7</v>
      </c>
      <c r="K32" s="102">
        <f t="shared" si="1"/>
        <v>83.600000000000009</v>
      </c>
      <c r="L32" s="102">
        <f t="shared" si="1"/>
        <v>85.8</v>
      </c>
    </row>
    <row r="33" spans="1:12" s="15" customFormat="1" ht="15.6" customHeight="1">
      <c r="A33" s="70">
        <v>2</v>
      </c>
      <c r="B33" s="71">
        <v>2</v>
      </c>
      <c r="C33" s="71">
        <v>1</v>
      </c>
      <c r="D33" s="71">
        <v>1</v>
      </c>
      <c r="E33" s="71">
        <v>1</v>
      </c>
      <c r="F33" s="71">
        <v>1</v>
      </c>
      <c r="G33" s="170" t="s">
        <v>29</v>
      </c>
      <c r="H33" s="171"/>
      <c r="I33" s="172"/>
      <c r="J33" s="98">
        <v>5.5</v>
      </c>
      <c r="K33" s="99">
        <v>6</v>
      </c>
      <c r="L33" s="100">
        <v>6.5</v>
      </c>
    </row>
    <row r="34" spans="1:12" s="15" customFormat="1" ht="24" customHeight="1">
      <c r="A34" s="70">
        <v>2</v>
      </c>
      <c r="B34" s="71">
        <v>2</v>
      </c>
      <c r="C34" s="71">
        <v>1</v>
      </c>
      <c r="D34" s="71">
        <v>1</v>
      </c>
      <c r="E34" s="71">
        <v>1</v>
      </c>
      <c r="F34" s="71">
        <v>2</v>
      </c>
      <c r="G34" s="170" t="s">
        <v>30</v>
      </c>
      <c r="H34" s="171"/>
      <c r="I34" s="172"/>
      <c r="J34" s="98">
        <v>0.6</v>
      </c>
      <c r="K34" s="99">
        <v>0.6</v>
      </c>
      <c r="L34" s="100">
        <v>0.7</v>
      </c>
    </row>
    <row r="35" spans="1:12" s="15" customFormat="1" ht="15.6" customHeight="1">
      <c r="A35" s="70">
        <v>2</v>
      </c>
      <c r="B35" s="71">
        <v>2</v>
      </c>
      <c r="C35" s="71">
        <v>1</v>
      </c>
      <c r="D35" s="71">
        <v>1</v>
      </c>
      <c r="E35" s="71">
        <v>1</v>
      </c>
      <c r="F35" s="71">
        <v>5</v>
      </c>
      <c r="G35" s="170" t="s">
        <v>31</v>
      </c>
      <c r="H35" s="171"/>
      <c r="I35" s="172"/>
      <c r="J35" s="98">
        <v>1.1000000000000001</v>
      </c>
      <c r="K35" s="99">
        <v>1.1000000000000001</v>
      </c>
      <c r="L35" s="100">
        <v>1.2</v>
      </c>
    </row>
    <row r="36" spans="1:12" s="15" customFormat="1" ht="21.75" customHeight="1">
      <c r="A36" s="70">
        <v>2</v>
      </c>
      <c r="B36" s="71">
        <v>2</v>
      </c>
      <c r="C36" s="71">
        <v>1</v>
      </c>
      <c r="D36" s="71">
        <v>1</v>
      </c>
      <c r="E36" s="71">
        <v>1</v>
      </c>
      <c r="F36" s="71">
        <v>6</v>
      </c>
      <c r="G36" s="170" t="s">
        <v>32</v>
      </c>
      <c r="H36" s="171"/>
      <c r="I36" s="172"/>
      <c r="J36" s="98">
        <v>0</v>
      </c>
      <c r="K36" s="99">
        <v>0</v>
      </c>
      <c r="L36" s="100">
        <v>0</v>
      </c>
    </row>
    <row r="37" spans="1:12" s="15" customFormat="1" ht="15.6" customHeight="1">
      <c r="A37" s="70">
        <v>2</v>
      </c>
      <c r="B37" s="71">
        <v>2</v>
      </c>
      <c r="C37" s="71">
        <v>1</v>
      </c>
      <c r="D37" s="71">
        <v>1</v>
      </c>
      <c r="E37" s="71">
        <v>1</v>
      </c>
      <c r="F37" s="71">
        <v>7</v>
      </c>
      <c r="G37" s="170" t="s">
        <v>33</v>
      </c>
      <c r="H37" s="171"/>
      <c r="I37" s="172"/>
      <c r="J37" s="98">
        <v>0.3</v>
      </c>
      <c r="K37" s="99">
        <v>0.3</v>
      </c>
      <c r="L37" s="100">
        <v>0.4</v>
      </c>
    </row>
    <row r="38" spans="1:12" s="15" customFormat="1" ht="15.6" customHeight="1">
      <c r="A38" s="70">
        <v>2</v>
      </c>
      <c r="B38" s="71">
        <v>2</v>
      </c>
      <c r="C38" s="71">
        <v>1</v>
      </c>
      <c r="D38" s="71">
        <v>1</v>
      </c>
      <c r="E38" s="71">
        <v>1</v>
      </c>
      <c r="F38" s="71">
        <v>11</v>
      </c>
      <c r="G38" s="170" t="s">
        <v>34</v>
      </c>
      <c r="H38" s="171"/>
      <c r="I38" s="172"/>
      <c r="J38" s="98">
        <v>0.3</v>
      </c>
      <c r="K38" s="99">
        <v>0.3</v>
      </c>
      <c r="L38" s="100">
        <v>0.4</v>
      </c>
    </row>
    <row r="39" spans="1:12" s="15" customFormat="1" ht="23.45" customHeight="1">
      <c r="A39" s="70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15</v>
      </c>
      <c r="G39" s="170" t="s">
        <v>35</v>
      </c>
      <c r="H39" s="171"/>
      <c r="I39" s="172"/>
      <c r="J39" s="98">
        <v>5.8</v>
      </c>
      <c r="K39" s="99">
        <v>6</v>
      </c>
      <c r="L39" s="100">
        <v>6.3</v>
      </c>
    </row>
    <row r="40" spans="1:12" s="15" customFormat="1" ht="15.6" customHeight="1">
      <c r="A40" s="70">
        <v>2</v>
      </c>
      <c r="B40" s="71">
        <v>2</v>
      </c>
      <c r="C40" s="71">
        <v>1</v>
      </c>
      <c r="D40" s="71">
        <v>1</v>
      </c>
      <c r="E40" s="71">
        <v>1</v>
      </c>
      <c r="F40" s="71">
        <v>16</v>
      </c>
      <c r="G40" s="170" t="s">
        <v>36</v>
      </c>
      <c r="H40" s="171"/>
      <c r="I40" s="172"/>
      <c r="J40" s="98">
        <v>0.3</v>
      </c>
      <c r="K40" s="99">
        <v>0.4</v>
      </c>
      <c r="L40" s="100">
        <v>0.5</v>
      </c>
    </row>
    <row r="41" spans="1:12" s="15" customFormat="1" ht="15.6" customHeight="1">
      <c r="A41" s="64">
        <v>2</v>
      </c>
      <c r="B41" s="65">
        <v>2</v>
      </c>
      <c r="C41" s="65">
        <v>1</v>
      </c>
      <c r="D41" s="65">
        <v>1</v>
      </c>
      <c r="E41" s="65">
        <v>1</v>
      </c>
      <c r="F41" s="65">
        <v>20</v>
      </c>
      <c r="G41" s="170" t="s">
        <v>37</v>
      </c>
      <c r="H41" s="171"/>
      <c r="I41" s="172"/>
      <c r="J41" s="98">
        <v>61</v>
      </c>
      <c r="K41" s="99">
        <v>61.5</v>
      </c>
      <c r="L41" s="100">
        <v>62</v>
      </c>
    </row>
    <row r="42" spans="1:12" s="15" customFormat="1" ht="23.25" customHeight="1">
      <c r="A42" s="64">
        <v>2</v>
      </c>
      <c r="B42" s="65">
        <v>2</v>
      </c>
      <c r="C42" s="65">
        <v>1</v>
      </c>
      <c r="D42" s="65">
        <v>1</v>
      </c>
      <c r="E42" s="65">
        <v>1</v>
      </c>
      <c r="F42" s="65">
        <v>21</v>
      </c>
      <c r="G42" s="170" t="s">
        <v>38</v>
      </c>
      <c r="H42" s="171"/>
      <c r="I42" s="172"/>
      <c r="J42" s="98">
        <v>1</v>
      </c>
      <c r="K42" s="99">
        <v>1.2</v>
      </c>
      <c r="L42" s="100">
        <v>1.3</v>
      </c>
    </row>
    <row r="43" spans="1:12" s="15" customFormat="1" ht="15.6" customHeight="1">
      <c r="A43" s="64">
        <v>2</v>
      </c>
      <c r="B43" s="65">
        <v>2</v>
      </c>
      <c r="C43" s="65">
        <v>1</v>
      </c>
      <c r="D43" s="65">
        <v>1</v>
      </c>
      <c r="E43" s="65">
        <v>1</v>
      </c>
      <c r="F43" s="65">
        <v>22</v>
      </c>
      <c r="G43" s="170" t="s">
        <v>39</v>
      </c>
      <c r="H43" s="171"/>
      <c r="I43" s="172"/>
      <c r="J43" s="98">
        <v>0.1</v>
      </c>
      <c r="K43" s="99">
        <v>0.2</v>
      </c>
      <c r="L43" s="100">
        <v>0.3</v>
      </c>
    </row>
    <row r="44" spans="1:12" s="15" customFormat="1" ht="15.6" customHeight="1">
      <c r="A44" s="70">
        <v>2</v>
      </c>
      <c r="B44" s="71">
        <v>2</v>
      </c>
      <c r="C44" s="71">
        <v>1</v>
      </c>
      <c r="D44" s="71">
        <v>1</v>
      </c>
      <c r="E44" s="71">
        <v>1</v>
      </c>
      <c r="F44" s="71">
        <v>30</v>
      </c>
      <c r="G44" s="166" t="s">
        <v>40</v>
      </c>
      <c r="H44" s="167"/>
      <c r="I44" s="168"/>
      <c r="J44" s="101">
        <v>5.7</v>
      </c>
      <c r="K44" s="99">
        <v>6</v>
      </c>
      <c r="L44" s="100">
        <v>6.2</v>
      </c>
    </row>
    <row r="45" spans="1:12" s="15" customFormat="1" ht="15.6" customHeight="1">
      <c r="A45" s="68">
        <v>2</v>
      </c>
      <c r="B45" s="69">
        <v>7</v>
      </c>
      <c r="C45" s="69"/>
      <c r="D45" s="69"/>
      <c r="E45" s="69"/>
      <c r="F45" s="69"/>
      <c r="G45" s="173" t="s">
        <v>41</v>
      </c>
      <c r="H45" s="174"/>
      <c r="I45" s="175"/>
      <c r="J45" s="103">
        <f t="shared" ref="J45:L45" si="2">SUM(J46:J47)</f>
        <v>6.2</v>
      </c>
      <c r="K45" s="103">
        <f t="shared" si="2"/>
        <v>6.7</v>
      </c>
      <c r="L45" s="103">
        <f t="shared" si="2"/>
        <v>7.1</v>
      </c>
    </row>
    <row r="46" spans="1:12" s="15" customFormat="1" ht="15.6" customHeight="1">
      <c r="A46" s="70">
        <v>2</v>
      </c>
      <c r="B46" s="71">
        <v>7</v>
      </c>
      <c r="C46" s="71">
        <v>2</v>
      </c>
      <c r="D46" s="71">
        <v>1</v>
      </c>
      <c r="E46" s="71">
        <v>1</v>
      </c>
      <c r="F46" s="71">
        <v>2</v>
      </c>
      <c r="G46" s="166" t="s">
        <v>42</v>
      </c>
      <c r="H46" s="167"/>
      <c r="I46" s="168"/>
      <c r="J46" s="104">
        <v>4.7</v>
      </c>
      <c r="K46" s="99">
        <v>5</v>
      </c>
      <c r="L46" s="100">
        <v>5.3</v>
      </c>
    </row>
    <row r="47" spans="1:12" s="15" customFormat="1" ht="15.6" customHeight="1">
      <c r="A47" s="70">
        <v>2</v>
      </c>
      <c r="B47" s="71">
        <v>7</v>
      </c>
      <c r="C47" s="71">
        <v>3</v>
      </c>
      <c r="D47" s="71">
        <v>1</v>
      </c>
      <c r="E47" s="71">
        <v>1</v>
      </c>
      <c r="F47" s="71">
        <v>1</v>
      </c>
      <c r="G47" s="166" t="s">
        <v>43</v>
      </c>
      <c r="H47" s="167"/>
      <c r="I47" s="168"/>
      <c r="J47" s="105">
        <v>1.5</v>
      </c>
      <c r="K47" s="99">
        <v>1.7</v>
      </c>
      <c r="L47" s="100">
        <v>1.8</v>
      </c>
    </row>
    <row r="48" spans="1:12" s="15" customFormat="1" ht="20.25" customHeight="1">
      <c r="A48" s="70">
        <v>3</v>
      </c>
      <c r="B48" s="69">
        <v>1</v>
      </c>
      <c r="C48" s="69"/>
      <c r="D48" s="69"/>
      <c r="E48" s="69"/>
      <c r="F48" s="69"/>
      <c r="G48" s="173" t="s">
        <v>44</v>
      </c>
      <c r="H48" s="174"/>
      <c r="I48" s="175"/>
      <c r="J48" s="102">
        <f t="shared" ref="J48:L48" si="3">SUM(J49:J50)</f>
        <v>0</v>
      </c>
      <c r="K48" s="102">
        <f t="shared" si="3"/>
        <v>0</v>
      </c>
      <c r="L48" s="102">
        <f t="shared" si="3"/>
        <v>0</v>
      </c>
    </row>
    <row r="49" spans="1:12" s="15" customFormat="1" ht="15.6" customHeight="1">
      <c r="A49" s="70">
        <v>3</v>
      </c>
      <c r="B49" s="71">
        <v>1</v>
      </c>
      <c r="C49" s="71">
        <v>1</v>
      </c>
      <c r="D49" s="71">
        <v>2</v>
      </c>
      <c r="E49" s="71">
        <v>1</v>
      </c>
      <c r="F49" s="71">
        <v>3</v>
      </c>
      <c r="G49" s="166" t="s">
        <v>45</v>
      </c>
      <c r="H49" s="167"/>
      <c r="I49" s="168"/>
      <c r="J49" s="104"/>
      <c r="K49" s="99"/>
      <c r="L49" s="100"/>
    </row>
    <row r="50" spans="1:12" s="15" customFormat="1" ht="15.6" customHeight="1">
      <c r="A50" s="70">
        <v>3</v>
      </c>
      <c r="B50" s="71">
        <v>1</v>
      </c>
      <c r="C50" s="71">
        <v>1</v>
      </c>
      <c r="D50" s="71">
        <v>5</v>
      </c>
      <c r="E50" s="71">
        <v>1</v>
      </c>
      <c r="F50" s="71">
        <v>1</v>
      </c>
      <c r="G50" s="166" t="s">
        <v>46</v>
      </c>
      <c r="H50" s="167"/>
      <c r="I50" s="168"/>
      <c r="J50" s="104"/>
      <c r="K50" s="99"/>
      <c r="L50" s="100"/>
    </row>
    <row r="51" spans="1:12" s="72" customFormat="1" ht="15.6" customHeight="1">
      <c r="A51" s="198" t="s">
        <v>16</v>
      </c>
      <c r="B51" s="199"/>
      <c r="C51" s="199"/>
      <c r="D51" s="199"/>
      <c r="E51" s="199"/>
      <c r="F51" s="199"/>
      <c r="G51" s="199"/>
      <c r="H51" s="199"/>
      <c r="I51" s="199"/>
      <c r="J51" s="106">
        <f>J29+J32+J45+J48</f>
        <v>272.7</v>
      </c>
      <c r="K51" s="107">
        <f t="shared" ref="K51:L51" si="4">K29+K32+K45+K48</f>
        <v>275.7</v>
      </c>
      <c r="L51" s="107">
        <f t="shared" si="4"/>
        <v>279.5</v>
      </c>
    </row>
    <row r="52" spans="1:12" ht="7.9" customHeight="1">
      <c r="A52" s="38"/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40"/>
    </row>
    <row r="53" spans="1:12" s="41" customFormat="1" ht="0.6" customHeight="1">
      <c r="A53" s="200" t="s">
        <v>17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2" s="41" customFormat="1" ht="0.6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s="41" customFormat="1" ht="0.6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s="41" customFormat="1" ht="0.6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9.899999999999999" customHeight="1">
      <c r="A57" s="38"/>
      <c r="B57" s="38"/>
      <c r="C57" s="38"/>
      <c r="D57" s="38"/>
      <c r="E57" s="38"/>
      <c r="F57" s="38"/>
      <c r="G57" s="38"/>
      <c r="H57" s="38"/>
      <c r="I57" s="38"/>
      <c r="J57" s="39"/>
      <c r="K57" s="39"/>
      <c r="L57" s="40"/>
    </row>
    <row r="58" spans="1:12" s="75" customFormat="1" ht="15.6" customHeight="1">
      <c r="A58" s="201" t="s">
        <v>50</v>
      </c>
      <c r="B58" s="201"/>
      <c r="C58" s="201"/>
      <c r="D58" s="201"/>
      <c r="E58" s="201"/>
      <c r="F58" s="201"/>
      <c r="G58" s="201"/>
      <c r="H58" s="201"/>
      <c r="I58" s="73"/>
      <c r="J58" s="74"/>
      <c r="K58" s="169" t="s">
        <v>51</v>
      </c>
      <c r="L58" s="169"/>
    </row>
    <row r="59" spans="1:12" s="77" customFormat="1" ht="15.6" customHeight="1">
      <c r="A59" s="202" t="s">
        <v>18</v>
      </c>
      <c r="B59" s="202"/>
      <c r="C59" s="202"/>
      <c r="D59" s="202"/>
      <c r="E59" s="202"/>
      <c r="F59" s="202"/>
      <c r="G59" s="202"/>
      <c r="H59" s="202"/>
      <c r="I59" s="76"/>
      <c r="J59" s="76" t="s">
        <v>19</v>
      </c>
      <c r="K59" s="203" t="s">
        <v>20</v>
      </c>
      <c r="L59" s="203"/>
    </row>
    <row r="60" spans="1:12" s="80" customFormat="1" ht="7.9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9"/>
      <c r="L60" s="79"/>
    </row>
    <row r="61" spans="1:12" s="75" customFormat="1" ht="15.6" customHeight="1">
      <c r="A61" s="204" t="s">
        <v>52</v>
      </c>
      <c r="B61" s="204"/>
      <c r="C61" s="204"/>
      <c r="D61" s="204"/>
      <c r="E61" s="204"/>
      <c r="F61" s="204"/>
      <c r="G61" s="204"/>
      <c r="H61" s="204"/>
      <c r="I61" s="73"/>
      <c r="J61" s="81"/>
      <c r="K61" s="169" t="s">
        <v>53</v>
      </c>
      <c r="L61" s="169"/>
    </row>
    <row r="62" spans="1:12" s="77" customFormat="1" ht="25.15" customHeight="1">
      <c r="A62" s="205" t="s">
        <v>21</v>
      </c>
      <c r="B62" s="205"/>
      <c r="C62" s="205"/>
      <c r="D62" s="205"/>
      <c r="E62" s="205"/>
      <c r="F62" s="205"/>
      <c r="G62" s="205"/>
      <c r="H62" s="205"/>
      <c r="I62" s="82"/>
      <c r="J62" s="76" t="s">
        <v>19</v>
      </c>
      <c r="K62" s="203" t="s">
        <v>20</v>
      </c>
      <c r="L62" s="203"/>
    </row>
    <row r="63" spans="1:12" s="41" customFormat="1" ht="15.6" customHeight="1">
      <c r="A63" s="191"/>
      <c r="B63" s="191"/>
      <c r="C63" s="191"/>
      <c r="D63" s="191"/>
      <c r="E63" s="191"/>
      <c r="F63" s="191"/>
      <c r="G63" s="191"/>
      <c r="H63" s="191"/>
      <c r="I63" s="43"/>
      <c r="J63" s="44"/>
      <c r="K63" s="44"/>
      <c r="L63" s="45"/>
    </row>
    <row r="64" spans="1:12" ht="10.9" customHeight="1">
      <c r="A64" s="46"/>
      <c r="B64" s="47"/>
      <c r="C64" s="47"/>
      <c r="D64" s="47"/>
      <c r="E64" s="47"/>
      <c r="F64" s="47"/>
      <c r="G64" s="48"/>
      <c r="H64" s="48"/>
      <c r="I64" s="48"/>
      <c r="J64" s="48"/>
      <c r="K64" s="49"/>
      <c r="L64" s="49"/>
    </row>
    <row r="65" spans="1:12" ht="6" customHeight="1">
      <c r="A65" s="46"/>
      <c r="B65" s="47"/>
      <c r="C65" s="47"/>
      <c r="D65" s="47"/>
      <c r="E65" s="47"/>
      <c r="F65" s="47"/>
      <c r="G65" s="48"/>
      <c r="H65" s="48"/>
      <c r="I65" s="48"/>
      <c r="J65" s="48"/>
      <c r="K65" s="49"/>
      <c r="L65" s="49"/>
    </row>
    <row r="66" spans="1:12" ht="15" customHeight="1">
      <c r="A66" s="50"/>
      <c r="B66" s="212" t="s">
        <v>22</v>
      </c>
      <c r="C66" s="212"/>
      <c r="D66" s="212"/>
      <c r="E66" s="212"/>
      <c r="F66" s="212"/>
      <c r="G66" s="212"/>
      <c r="H66" s="61"/>
      <c r="I66" s="61"/>
      <c r="J66" s="13"/>
      <c r="K66" s="13"/>
      <c r="L66" s="40"/>
    </row>
    <row r="67" spans="1:12" ht="15.6" customHeight="1">
      <c r="A67" s="50"/>
      <c r="B67" s="213" t="s">
        <v>50</v>
      </c>
      <c r="C67" s="213"/>
      <c r="D67" s="213"/>
      <c r="E67" s="213"/>
      <c r="F67" s="213"/>
      <c r="G67" s="213"/>
      <c r="H67" s="213"/>
      <c r="I67" s="42"/>
      <c r="J67" s="52"/>
      <c r="K67" s="52"/>
      <c r="L67" s="40"/>
    </row>
    <row r="68" spans="1:12" s="5" customFormat="1" ht="12.75" customHeight="1">
      <c r="A68" s="53"/>
      <c r="B68" s="212" t="s">
        <v>23</v>
      </c>
      <c r="C68" s="212"/>
      <c r="D68" s="212"/>
      <c r="E68" s="212"/>
      <c r="F68" s="212"/>
      <c r="G68" s="212"/>
      <c r="H68" s="212"/>
      <c r="I68" s="212"/>
      <c r="J68" s="61"/>
      <c r="K68" s="61"/>
      <c r="L68" s="54"/>
    </row>
    <row r="69" spans="1:12" s="5" customFormat="1" ht="15.6" customHeight="1">
      <c r="A69" s="53"/>
      <c r="B69" s="214" t="s">
        <v>51</v>
      </c>
      <c r="C69" s="214"/>
      <c r="D69" s="214"/>
      <c r="E69" s="214"/>
      <c r="F69" s="214"/>
      <c r="G69" s="214"/>
      <c r="H69" s="214"/>
      <c r="I69" s="61"/>
      <c r="J69" s="61"/>
      <c r="K69" s="61"/>
      <c r="L69" s="54"/>
    </row>
    <row r="70" spans="1:12" s="5" customFormat="1" ht="12">
      <c r="A70" s="53"/>
      <c r="B70" s="212" t="s">
        <v>20</v>
      </c>
      <c r="C70" s="212"/>
      <c r="D70" s="212"/>
      <c r="E70" s="212"/>
      <c r="F70" s="212"/>
      <c r="G70" s="212"/>
      <c r="H70" s="61"/>
      <c r="I70" s="61"/>
      <c r="J70" s="61"/>
      <c r="K70" s="61"/>
      <c r="L70" s="54"/>
    </row>
    <row r="71" spans="1:12" s="5" customFormat="1" ht="15.6" customHeight="1">
      <c r="A71" s="53"/>
      <c r="B71" s="215"/>
      <c r="C71" s="215"/>
      <c r="D71" s="215"/>
      <c r="E71" s="215"/>
      <c r="F71" s="215"/>
      <c r="G71" s="215"/>
      <c r="H71" s="215"/>
      <c r="I71" s="55"/>
      <c r="J71" s="56"/>
      <c r="K71" s="56"/>
      <c r="L71" s="54"/>
    </row>
    <row r="72" spans="1:12" s="5" customFormat="1" ht="12">
      <c r="A72" s="53"/>
      <c r="B72" s="209" t="s">
        <v>19</v>
      </c>
      <c r="C72" s="209"/>
      <c r="D72" s="209"/>
      <c r="E72" s="209"/>
      <c r="F72" s="209"/>
      <c r="G72" s="209"/>
      <c r="H72" s="61"/>
      <c r="I72" s="61"/>
      <c r="J72" s="13"/>
      <c r="K72" s="13"/>
      <c r="L72" s="54"/>
    </row>
    <row r="73" spans="1:12" s="5" customFormat="1" ht="15.6" customHeight="1">
      <c r="A73" s="53"/>
      <c r="B73" s="210">
        <v>44910</v>
      </c>
      <c r="C73" s="210"/>
      <c r="D73" s="210"/>
      <c r="E73" s="210"/>
      <c r="F73" s="210"/>
      <c r="G73" s="210"/>
      <c r="H73" s="210"/>
      <c r="I73" s="55"/>
      <c r="J73" s="56"/>
      <c r="K73" s="56"/>
      <c r="L73" s="54"/>
    </row>
    <row r="74" spans="1:12" s="5" customFormat="1" ht="11.45" customHeight="1">
      <c r="A74" s="53"/>
      <c r="B74" s="209" t="s">
        <v>24</v>
      </c>
      <c r="C74" s="209"/>
      <c r="D74" s="209"/>
      <c r="E74" s="209"/>
      <c r="F74" s="209"/>
      <c r="G74" s="209"/>
      <c r="H74" s="61"/>
      <c r="I74" s="61"/>
      <c r="J74" s="13"/>
      <c r="K74" s="13"/>
      <c r="L74" s="54"/>
    </row>
    <row r="75" spans="1:12" s="5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>
      <c r="A76" s="46"/>
      <c r="B76" s="57"/>
      <c r="C76" s="57"/>
      <c r="D76" s="57"/>
      <c r="E76" s="57"/>
      <c r="F76" s="57"/>
      <c r="G76" s="39"/>
      <c r="H76" s="39"/>
      <c r="I76" s="39"/>
      <c r="J76" s="39"/>
      <c r="K76" s="39"/>
      <c r="L76" s="39"/>
    </row>
    <row r="77" spans="1:12">
      <c r="A77" s="46"/>
      <c r="B77" s="47"/>
      <c r="C77" s="47"/>
      <c r="D77" s="47"/>
      <c r="E77" s="47"/>
      <c r="F77" s="47"/>
      <c r="G77" s="8"/>
      <c r="H77" s="8"/>
      <c r="I77" s="8"/>
      <c r="J77" s="8"/>
      <c r="K77" s="8"/>
      <c r="L77" s="8"/>
    </row>
  </sheetData>
  <mergeCells count="69"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  <mergeCell ref="L27:L28"/>
    <mergeCell ref="A28:F28"/>
    <mergeCell ref="G28:I28"/>
    <mergeCell ref="A17:H17"/>
    <mergeCell ref="A18:H18"/>
    <mergeCell ref="A20:G20"/>
    <mergeCell ref="A21:G21"/>
    <mergeCell ref="A22:G22"/>
    <mergeCell ref="A24:H24"/>
    <mergeCell ref="A25:H25"/>
    <mergeCell ref="A26:H26"/>
    <mergeCell ref="A27:I27"/>
    <mergeCell ref="J27:J28"/>
    <mergeCell ref="K27:K28"/>
    <mergeCell ref="G40:I40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A53:L53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A51:I51"/>
    <mergeCell ref="B68:I68"/>
    <mergeCell ref="A58:H58"/>
    <mergeCell ref="K58:L58"/>
    <mergeCell ref="A59:H59"/>
    <mergeCell ref="K59:L59"/>
    <mergeCell ref="A61:H61"/>
    <mergeCell ref="K61:L61"/>
    <mergeCell ref="A62:H62"/>
    <mergeCell ref="K62:L62"/>
    <mergeCell ref="A63:H63"/>
    <mergeCell ref="B66:G66"/>
    <mergeCell ref="B67:H67"/>
    <mergeCell ref="A75:L75"/>
    <mergeCell ref="B69:H69"/>
    <mergeCell ref="B70:G70"/>
    <mergeCell ref="B71:H71"/>
    <mergeCell ref="B72:G72"/>
    <mergeCell ref="B73:H73"/>
    <mergeCell ref="B74:G74"/>
  </mergeCells>
  <dataValidations count="1">
    <dataValidation allowBlank="1" showInputMessage="1" showErrorMessage="1" error="0&lt;gbm&lt;91" sqref="J12:L12 K16:L16 H19:L19 I23:L23"/>
  </dataValidations>
  <pageMargins left="0.70866141732283472" right="0.31496062992125984" top="0.35433070866141736" bottom="0.15748031496062992" header="0.31496062992125984" footer="0.11811023622047245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G76" sqref="G76"/>
    </sheetView>
  </sheetViews>
  <sheetFormatPr defaultColWidth="9.140625" defaultRowHeight="12.75"/>
  <cols>
    <col min="1" max="1" width="2.7109375" style="58" customWidth="1"/>
    <col min="2" max="6" width="2.7109375" style="59" customWidth="1"/>
    <col min="7" max="7" width="20.28515625" style="7" customWidth="1"/>
    <col min="8" max="8" width="9.85546875" style="7" customWidth="1"/>
    <col min="9" max="9" width="10.5703125" style="7" customWidth="1"/>
    <col min="10" max="10" width="9.7109375" style="7" customWidth="1"/>
    <col min="11" max="11" width="10.7109375" style="7" customWidth="1"/>
    <col min="12" max="12" width="12.7109375" style="7" customWidth="1"/>
    <col min="13" max="16384" width="9.140625" style="7"/>
  </cols>
  <sheetData>
    <row r="1" spans="1:12" s="5" customFormat="1" ht="51" customHeight="1">
      <c r="A1" s="1"/>
      <c r="B1" s="2"/>
      <c r="C1" s="2"/>
      <c r="D1" s="2"/>
      <c r="E1" s="2"/>
      <c r="F1" s="2"/>
      <c r="G1" s="3"/>
      <c r="H1" s="3"/>
      <c r="I1" s="4"/>
      <c r="J1" s="180" t="s">
        <v>0</v>
      </c>
      <c r="K1" s="180"/>
      <c r="L1" s="180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181" t="s">
        <v>47</v>
      </c>
      <c r="G3" s="181"/>
      <c r="H3" s="181"/>
      <c r="I3" s="181"/>
      <c r="J3" s="181"/>
      <c r="K3" s="181"/>
      <c r="L3" s="6"/>
    </row>
    <row r="4" spans="1:12">
      <c r="A4" s="6"/>
      <c r="B4" s="6"/>
      <c r="C4" s="6"/>
      <c r="D4" s="6"/>
      <c r="E4" s="6"/>
      <c r="F4" s="182" t="s">
        <v>1</v>
      </c>
      <c r="G4" s="182"/>
      <c r="H4" s="182"/>
      <c r="I4" s="182"/>
      <c r="J4" s="182"/>
      <c r="K4" s="182"/>
      <c r="L4" s="6"/>
    </row>
    <row r="5" spans="1:12" ht="11.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5">
      <c r="A6" s="183" t="s">
        <v>75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5" customFormat="1" ht="12">
      <c r="A7" s="9"/>
      <c r="B7" s="10"/>
      <c r="C7" s="11"/>
      <c r="D7" s="12"/>
      <c r="E7" s="13"/>
      <c r="F7" s="184" t="str">
        <f>Bendra!F7</f>
        <v>2022-12-15 Nr.99</v>
      </c>
      <c r="G7" s="184"/>
      <c r="H7" s="184"/>
      <c r="I7" s="184"/>
      <c r="J7" s="184"/>
      <c r="K7" s="184"/>
      <c r="L7" s="14"/>
    </row>
    <row r="8" spans="1:12" s="5" customFormat="1" ht="12">
      <c r="A8" s="1"/>
      <c r="B8" s="2"/>
      <c r="C8" s="16"/>
      <c r="D8" s="17"/>
      <c r="E8" s="13"/>
      <c r="F8" s="185" t="s">
        <v>2</v>
      </c>
      <c r="G8" s="185"/>
      <c r="H8" s="185"/>
      <c r="I8" s="185"/>
      <c r="J8" s="185"/>
      <c r="K8" s="185"/>
      <c r="L8" s="18"/>
    </row>
    <row r="9" spans="1:12" s="5" customFormat="1" ht="12">
      <c r="A9" s="1"/>
      <c r="B9" s="2"/>
      <c r="C9" s="16"/>
      <c r="D9" s="17"/>
      <c r="E9" s="13"/>
      <c r="F9" s="186" t="s">
        <v>48</v>
      </c>
      <c r="G9" s="186"/>
      <c r="H9" s="186"/>
      <c r="I9" s="186"/>
      <c r="J9" s="186"/>
      <c r="K9" s="186"/>
      <c r="L9" s="18"/>
    </row>
    <row r="10" spans="1:12" s="5" customFormat="1" ht="12">
      <c r="A10" s="1"/>
      <c r="B10" s="2"/>
      <c r="C10" s="2"/>
      <c r="D10" s="2"/>
      <c r="E10" s="13"/>
      <c r="F10" s="187" t="s">
        <v>3</v>
      </c>
      <c r="G10" s="187"/>
      <c r="H10" s="187"/>
      <c r="I10" s="187"/>
      <c r="J10" s="187"/>
      <c r="K10" s="187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4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188" t="s">
        <v>47</v>
      </c>
      <c r="B13" s="188"/>
      <c r="C13" s="188"/>
      <c r="D13" s="188"/>
      <c r="E13" s="188"/>
      <c r="F13" s="188"/>
      <c r="G13" s="188"/>
      <c r="H13" s="188"/>
      <c r="I13" s="25"/>
      <c r="J13" s="26" t="s">
        <v>5</v>
      </c>
      <c r="K13" s="26" t="s">
        <v>6</v>
      </c>
      <c r="L13" s="26" t="s">
        <v>7</v>
      </c>
    </row>
    <row r="14" spans="1:12" s="5" customFormat="1" ht="12">
      <c r="A14" s="189"/>
      <c r="B14" s="189"/>
      <c r="C14" s="189"/>
      <c r="D14" s="189"/>
      <c r="E14" s="189"/>
      <c r="F14" s="189"/>
      <c r="G14" s="189"/>
      <c r="H14" s="189"/>
      <c r="I14" s="27"/>
      <c r="J14" s="25"/>
      <c r="K14" s="17"/>
      <c r="L14" s="26" t="s">
        <v>8</v>
      </c>
    </row>
    <row r="15" spans="1:12" s="5" customFormat="1" ht="12">
      <c r="A15" s="188"/>
      <c r="B15" s="188"/>
      <c r="C15" s="188"/>
      <c r="D15" s="188"/>
      <c r="E15" s="188"/>
      <c r="F15" s="188"/>
      <c r="G15" s="188"/>
      <c r="H15" s="188"/>
      <c r="I15" s="25"/>
      <c r="J15" s="25"/>
      <c r="K15" s="22"/>
      <c r="L15" s="28"/>
    </row>
    <row r="16" spans="1:12" s="5" customFormat="1" ht="15.6" customHeight="1">
      <c r="A16" s="179" t="s">
        <v>9</v>
      </c>
      <c r="B16" s="179"/>
      <c r="C16" s="179"/>
      <c r="D16" s="179"/>
      <c r="E16" s="179"/>
      <c r="F16" s="179"/>
      <c r="G16" s="179"/>
      <c r="H16" s="179"/>
      <c r="I16" s="29"/>
      <c r="J16" s="29"/>
      <c r="K16" s="24"/>
      <c r="L16" s="24"/>
    </row>
    <row r="17" spans="1:12" s="5" customFormat="1" ht="12">
      <c r="A17" s="189" t="s">
        <v>49</v>
      </c>
      <c r="B17" s="189"/>
      <c r="C17" s="189"/>
      <c r="D17" s="189"/>
      <c r="E17" s="189"/>
      <c r="F17" s="189"/>
      <c r="G17" s="189"/>
      <c r="H17" s="189"/>
      <c r="I17" s="30"/>
      <c r="J17" s="30"/>
      <c r="K17" s="29"/>
      <c r="L17" s="26" t="s">
        <v>8</v>
      </c>
    </row>
    <row r="18" spans="1:12" s="5" customFormat="1" ht="12">
      <c r="A18" s="190"/>
      <c r="B18" s="190"/>
      <c r="C18" s="190"/>
      <c r="D18" s="190"/>
      <c r="E18" s="190"/>
      <c r="F18" s="190"/>
      <c r="G18" s="190"/>
      <c r="H18" s="190"/>
      <c r="I18" s="29"/>
      <c r="J18" s="29"/>
      <c r="K18" s="29"/>
      <c r="L18" s="29"/>
    </row>
    <row r="19" spans="1:12" s="5" customFormat="1" ht="15.6" customHeight="1">
      <c r="A19" s="29" t="s">
        <v>10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189" t="s">
        <v>55</v>
      </c>
      <c r="B20" s="189"/>
      <c r="C20" s="189"/>
      <c r="D20" s="189"/>
      <c r="E20" s="189"/>
      <c r="F20" s="189"/>
      <c r="G20" s="189"/>
      <c r="H20" s="29"/>
      <c r="I20" s="29"/>
      <c r="J20" s="29"/>
      <c r="K20" s="29"/>
      <c r="L20" s="29" t="s">
        <v>8</v>
      </c>
    </row>
    <row r="21" spans="1:12" s="5" customFormat="1" ht="12">
      <c r="A21" s="189"/>
      <c r="B21" s="189"/>
      <c r="C21" s="189"/>
      <c r="D21" s="189"/>
      <c r="E21" s="189"/>
      <c r="F21" s="189"/>
      <c r="G21" s="189"/>
      <c r="H21" s="31"/>
      <c r="I21" s="31"/>
      <c r="J21" s="32"/>
      <c r="L21" s="29"/>
    </row>
    <row r="22" spans="1:12" s="5" customFormat="1" ht="12">
      <c r="A22" s="188" t="s">
        <v>68</v>
      </c>
      <c r="B22" s="188"/>
      <c r="C22" s="188"/>
      <c r="D22" s="188"/>
      <c r="E22" s="188"/>
      <c r="F22" s="188"/>
      <c r="G22" s="188"/>
      <c r="H22" s="31"/>
      <c r="I22" s="31"/>
      <c r="J22" s="32"/>
      <c r="L22" s="29"/>
    </row>
    <row r="23" spans="1:12" s="5" customFormat="1" ht="15.6" customHeight="1">
      <c r="A23" s="33" t="s">
        <v>11</v>
      </c>
      <c r="B23" s="34"/>
      <c r="C23" s="34"/>
      <c r="D23" s="34"/>
      <c r="E23" s="34"/>
      <c r="F23" s="34"/>
      <c r="G23" s="35"/>
      <c r="H23" s="35"/>
      <c r="I23" s="108" t="s">
        <v>61</v>
      </c>
      <c r="J23" s="108" t="s">
        <v>69</v>
      </c>
      <c r="K23" s="108" t="s">
        <v>63</v>
      </c>
      <c r="L23" s="108" t="s">
        <v>63</v>
      </c>
    </row>
    <row r="24" spans="1:12" s="5" customFormat="1" ht="12">
      <c r="A24" s="189"/>
      <c r="B24" s="189"/>
      <c r="C24" s="189"/>
      <c r="D24" s="189"/>
      <c r="E24" s="189"/>
      <c r="F24" s="189"/>
      <c r="G24" s="189"/>
      <c r="H24" s="189"/>
      <c r="I24" s="29"/>
      <c r="J24" s="17"/>
      <c r="K24" s="35"/>
      <c r="L24" s="36" t="s">
        <v>8</v>
      </c>
    </row>
    <row r="25" spans="1:12" s="5" customFormat="1" ht="12">
      <c r="A25" s="189"/>
      <c r="B25" s="189"/>
      <c r="C25" s="189"/>
      <c r="D25" s="189"/>
      <c r="E25" s="189"/>
      <c r="F25" s="189"/>
      <c r="G25" s="189"/>
      <c r="H25" s="189"/>
      <c r="I25" s="29"/>
      <c r="J25" s="29"/>
      <c r="K25" s="29"/>
      <c r="L25" s="29"/>
    </row>
    <row r="26" spans="1:12" s="5" customFormat="1" ht="12">
      <c r="A26" s="190"/>
      <c r="B26" s="190"/>
      <c r="C26" s="190"/>
      <c r="D26" s="190"/>
      <c r="E26" s="190"/>
      <c r="F26" s="190"/>
      <c r="G26" s="190"/>
      <c r="H26" s="190"/>
      <c r="I26" s="29"/>
      <c r="J26" s="29"/>
      <c r="K26" s="29"/>
      <c r="L26" s="37" t="s">
        <v>12</v>
      </c>
    </row>
    <row r="27" spans="1:12" s="15" customFormat="1" ht="16.149999999999999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5" t="s">
        <v>72</v>
      </c>
      <c r="K27" s="164" t="s">
        <v>73</v>
      </c>
      <c r="L27" s="164" t="s">
        <v>74</v>
      </c>
    </row>
    <row r="28" spans="1:12" s="15" customFormat="1" ht="22.15" customHeight="1">
      <c r="A28" s="165" t="s">
        <v>14</v>
      </c>
      <c r="B28" s="165"/>
      <c r="C28" s="165"/>
      <c r="D28" s="165"/>
      <c r="E28" s="165"/>
      <c r="F28" s="165"/>
      <c r="G28" s="165" t="s">
        <v>15</v>
      </c>
      <c r="H28" s="165"/>
      <c r="I28" s="165"/>
      <c r="J28" s="165"/>
      <c r="K28" s="164"/>
      <c r="L28" s="164"/>
    </row>
    <row r="29" spans="1:12" s="15" customFormat="1" ht="15.6" customHeight="1">
      <c r="A29" s="62">
        <v>2</v>
      </c>
      <c r="B29" s="63">
        <v>1</v>
      </c>
      <c r="C29" s="63"/>
      <c r="D29" s="63"/>
      <c r="E29" s="63"/>
      <c r="F29" s="63"/>
      <c r="G29" s="192" t="s">
        <v>25</v>
      </c>
      <c r="H29" s="193"/>
      <c r="I29" s="194"/>
      <c r="J29" s="97">
        <f t="shared" ref="J29:L29" si="0">SUM(J30:J31)</f>
        <v>0</v>
      </c>
      <c r="K29" s="97">
        <f t="shared" si="0"/>
        <v>0</v>
      </c>
      <c r="L29" s="97">
        <f t="shared" si="0"/>
        <v>0</v>
      </c>
    </row>
    <row r="30" spans="1:12" s="15" customFormat="1" ht="15.6" customHeight="1">
      <c r="A30" s="64">
        <v>2</v>
      </c>
      <c r="B30" s="65">
        <v>1</v>
      </c>
      <c r="C30" s="65">
        <v>1</v>
      </c>
      <c r="D30" s="65">
        <v>1</v>
      </c>
      <c r="E30" s="65">
        <v>1</v>
      </c>
      <c r="F30" s="65">
        <v>1</v>
      </c>
      <c r="G30" s="195" t="s">
        <v>26</v>
      </c>
      <c r="H30" s="196"/>
      <c r="I30" s="197"/>
      <c r="J30" s="98"/>
      <c r="K30" s="99"/>
      <c r="L30" s="100"/>
    </row>
    <row r="31" spans="1:12" s="15" customFormat="1" ht="15.6" customHeight="1">
      <c r="A31" s="64">
        <v>2</v>
      </c>
      <c r="B31" s="65">
        <v>1</v>
      </c>
      <c r="C31" s="65">
        <v>2</v>
      </c>
      <c r="D31" s="65">
        <v>1</v>
      </c>
      <c r="E31" s="65">
        <v>1</v>
      </c>
      <c r="F31" s="65">
        <v>1</v>
      </c>
      <c r="G31" s="195" t="s">
        <v>27</v>
      </c>
      <c r="H31" s="196"/>
      <c r="I31" s="197"/>
      <c r="J31" s="101"/>
      <c r="K31" s="99"/>
      <c r="L31" s="100"/>
    </row>
    <row r="32" spans="1:12" s="15" customFormat="1" ht="15.6" customHeight="1">
      <c r="A32" s="68">
        <v>2</v>
      </c>
      <c r="B32" s="69">
        <v>2</v>
      </c>
      <c r="C32" s="69"/>
      <c r="D32" s="69"/>
      <c r="E32" s="69"/>
      <c r="F32" s="69"/>
      <c r="G32" s="206" t="s">
        <v>28</v>
      </c>
      <c r="H32" s="207"/>
      <c r="I32" s="208"/>
      <c r="J32" s="102">
        <f t="shared" ref="J32:L32" si="1">SUM(J33:J44)</f>
        <v>14.3</v>
      </c>
      <c r="K32" s="102">
        <f t="shared" si="1"/>
        <v>15</v>
      </c>
      <c r="L32" s="102">
        <f t="shared" si="1"/>
        <v>15.3</v>
      </c>
    </row>
    <row r="33" spans="1:12" s="15" customFormat="1" ht="15.6" customHeight="1">
      <c r="A33" s="70">
        <v>2</v>
      </c>
      <c r="B33" s="71">
        <v>2</v>
      </c>
      <c r="C33" s="71">
        <v>1</v>
      </c>
      <c r="D33" s="71">
        <v>1</v>
      </c>
      <c r="E33" s="71">
        <v>1</v>
      </c>
      <c r="F33" s="71">
        <v>1</v>
      </c>
      <c r="G33" s="170" t="s">
        <v>29</v>
      </c>
      <c r="H33" s="171"/>
      <c r="I33" s="172"/>
      <c r="J33" s="98"/>
      <c r="K33" s="99"/>
      <c r="L33" s="100"/>
    </row>
    <row r="34" spans="1:12" s="15" customFormat="1" ht="24" customHeight="1">
      <c r="A34" s="70">
        <v>2</v>
      </c>
      <c r="B34" s="71">
        <v>2</v>
      </c>
      <c r="C34" s="71">
        <v>1</v>
      </c>
      <c r="D34" s="71">
        <v>1</v>
      </c>
      <c r="E34" s="71">
        <v>1</v>
      </c>
      <c r="F34" s="71">
        <v>2</v>
      </c>
      <c r="G34" s="170" t="s">
        <v>30</v>
      </c>
      <c r="H34" s="171"/>
      <c r="I34" s="172"/>
      <c r="J34" s="98"/>
      <c r="K34" s="99"/>
      <c r="L34" s="100"/>
    </row>
    <row r="35" spans="1:12" s="15" customFormat="1" ht="15.6" customHeight="1">
      <c r="A35" s="70">
        <v>2</v>
      </c>
      <c r="B35" s="71">
        <v>2</v>
      </c>
      <c r="C35" s="71">
        <v>1</v>
      </c>
      <c r="D35" s="71">
        <v>1</v>
      </c>
      <c r="E35" s="71">
        <v>1</v>
      </c>
      <c r="F35" s="71">
        <v>5</v>
      </c>
      <c r="G35" s="170" t="s">
        <v>31</v>
      </c>
      <c r="H35" s="171"/>
      <c r="I35" s="172"/>
      <c r="J35" s="98"/>
      <c r="K35" s="99"/>
      <c r="L35" s="100"/>
    </row>
    <row r="36" spans="1:12" s="15" customFormat="1" ht="21.75" customHeight="1">
      <c r="A36" s="70">
        <v>2</v>
      </c>
      <c r="B36" s="71">
        <v>2</v>
      </c>
      <c r="C36" s="71">
        <v>1</v>
      </c>
      <c r="D36" s="71">
        <v>1</v>
      </c>
      <c r="E36" s="71">
        <v>1</v>
      </c>
      <c r="F36" s="71">
        <v>6</v>
      </c>
      <c r="G36" s="170" t="s">
        <v>32</v>
      </c>
      <c r="H36" s="171"/>
      <c r="I36" s="172"/>
      <c r="J36" s="98">
        <v>14.3</v>
      </c>
      <c r="K36" s="99">
        <v>15</v>
      </c>
      <c r="L36" s="100">
        <v>15.3</v>
      </c>
    </row>
    <row r="37" spans="1:12" s="15" customFormat="1" ht="15.6" customHeight="1">
      <c r="A37" s="70">
        <v>2</v>
      </c>
      <c r="B37" s="71">
        <v>2</v>
      </c>
      <c r="C37" s="71">
        <v>1</v>
      </c>
      <c r="D37" s="71">
        <v>1</v>
      </c>
      <c r="E37" s="71">
        <v>1</v>
      </c>
      <c r="F37" s="71">
        <v>7</v>
      </c>
      <c r="G37" s="170" t="s">
        <v>33</v>
      </c>
      <c r="H37" s="171"/>
      <c r="I37" s="172"/>
      <c r="J37" s="98"/>
      <c r="K37" s="99"/>
      <c r="L37" s="100"/>
    </row>
    <row r="38" spans="1:12" s="15" customFormat="1" ht="15.6" customHeight="1">
      <c r="A38" s="70">
        <v>2</v>
      </c>
      <c r="B38" s="71">
        <v>2</v>
      </c>
      <c r="C38" s="71">
        <v>1</v>
      </c>
      <c r="D38" s="71">
        <v>1</v>
      </c>
      <c r="E38" s="71">
        <v>1</v>
      </c>
      <c r="F38" s="71">
        <v>11</v>
      </c>
      <c r="G38" s="170" t="s">
        <v>34</v>
      </c>
      <c r="H38" s="171"/>
      <c r="I38" s="172"/>
      <c r="J38" s="98"/>
      <c r="K38" s="99"/>
      <c r="L38" s="100"/>
    </row>
    <row r="39" spans="1:12" s="15" customFormat="1" ht="23.45" customHeight="1">
      <c r="A39" s="70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15</v>
      </c>
      <c r="G39" s="170" t="s">
        <v>35</v>
      </c>
      <c r="H39" s="171"/>
      <c r="I39" s="172"/>
      <c r="J39" s="98"/>
      <c r="K39" s="99"/>
      <c r="L39" s="100"/>
    </row>
    <row r="40" spans="1:12" s="15" customFormat="1" ht="15.6" customHeight="1">
      <c r="A40" s="70">
        <v>2</v>
      </c>
      <c r="B40" s="71">
        <v>2</v>
      </c>
      <c r="C40" s="71">
        <v>1</v>
      </c>
      <c r="D40" s="71">
        <v>1</v>
      </c>
      <c r="E40" s="71">
        <v>1</v>
      </c>
      <c r="F40" s="71">
        <v>16</v>
      </c>
      <c r="G40" s="170" t="s">
        <v>36</v>
      </c>
      <c r="H40" s="171"/>
      <c r="I40" s="172"/>
      <c r="J40" s="98"/>
      <c r="K40" s="99"/>
      <c r="L40" s="100"/>
    </row>
    <row r="41" spans="1:12" s="15" customFormat="1" ht="15.6" customHeight="1">
      <c r="A41" s="64">
        <v>2</v>
      </c>
      <c r="B41" s="65">
        <v>2</v>
      </c>
      <c r="C41" s="65">
        <v>1</v>
      </c>
      <c r="D41" s="65">
        <v>1</v>
      </c>
      <c r="E41" s="65">
        <v>1</v>
      </c>
      <c r="F41" s="65">
        <v>20</v>
      </c>
      <c r="G41" s="170" t="s">
        <v>37</v>
      </c>
      <c r="H41" s="171"/>
      <c r="I41" s="172"/>
      <c r="J41" s="98"/>
      <c r="K41" s="99"/>
      <c r="L41" s="100"/>
    </row>
    <row r="42" spans="1:12" s="15" customFormat="1" ht="23.25" customHeight="1">
      <c r="A42" s="64">
        <v>2</v>
      </c>
      <c r="B42" s="65">
        <v>2</v>
      </c>
      <c r="C42" s="65">
        <v>1</v>
      </c>
      <c r="D42" s="65">
        <v>1</v>
      </c>
      <c r="E42" s="65">
        <v>1</v>
      </c>
      <c r="F42" s="65">
        <v>21</v>
      </c>
      <c r="G42" s="170" t="s">
        <v>38</v>
      </c>
      <c r="H42" s="171"/>
      <c r="I42" s="172"/>
      <c r="J42" s="98"/>
      <c r="K42" s="99"/>
      <c r="L42" s="100"/>
    </row>
    <row r="43" spans="1:12" s="15" customFormat="1" ht="15.6" customHeight="1">
      <c r="A43" s="64">
        <v>2</v>
      </c>
      <c r="B43" s="65">
        <v>2</v>
      </c>
      <c r="C43" s="65">
        <v>1</v>
      </c>
      <c r="D43" s="65">
        <v>1</v>
      </c>
      <c r="E43" s="65">
        <v>1</v>
      </c>
      <c r="F43" s="65">
        <v>22</v>
      </c>
      <c r="G43" s="170" t="s">
        <v>39</v>
      </c>
      <c r="H43" s="171"/>
      <c r="I43" s="172"/>
      <c r="J43" s="98"/>
      <c r="K43" s="99"/>
      <c r="L43" s="100"/>
    </row>
    <row r="44" spans="1:12" s="15" customFormat="1" ht="15.6" customHeight="1">
      <c r="A44" s="70">
        <v>2</v>
      </c>
      <c r="B44" s="71">
        <v>2</v>
      </c>
      <c r="C44" s="71">
        <v>1</v>
      </c>
      <c r="D44" s="71">
        <v>1</v>
      </c>
      <c r="E44" s="71">
        <v>1</v>
      </c>
      <c r="F44" s="71">
        <v>30</v>
      </c>
      <c r="G44" s="166" t="s">
        <v>40</v>
      </c>
      <c r="H44" s="167"/>
      <c r="I44" s="168"/>
      <c r="J44" s="101"/>
      <c r="K44" s="99"/>
      <c r="L44" s="100"/>
    </row>
    <row r="45" spans="1:12" s="15" customFormat="1" ht="15.6" customHeight="1">
      <c r="A45" s="68">
        <v>2</v>
      </c>
      <c r="B45" s="69">
        <v>7</v>
      </c>
      <c r="C45" s="69"/>
      <c r="D45" s="69"/>
      <c r="E45" s="69"/>
      <c r="F45" s="69"/>
      <c r="G45" s="173" t="s">
        <v>41</v>
      </c>
      <c r="H45" s="174"/>
      <c r="I45" s="175"/>
      <c r="J45" s="103">
        <f t="shared" ref="J45:L45" si="2">SUM(J46:J47)</f>
        <v>0</v>
      </c>
      <c r="K45" s="103">
        <f t="shared" si="2"/>
        <v>0</v>
      </c>
      <c r="L45" s="103">
        <f t="shared" si="2"/>
        <v>0</v>
      </c>
    </row>
    <row r="46" spans="1:12" s="15" customFormat="1" ht="15.6" customHeight="1">
      <c r="A46" s="70">
        <v>2</v>
      </c>
      <c r="B46" s="71">
        <v>7</v>
      </c>
      <c r="C46" s="71">
        <v>2</v>
      </c>
      <c r="D46" s="71">
        <v>1</v>
      </c>
      <c r="E46" s="71">
        <v>1</v>
      </c>
      <c r="F46" s="71">
        <v>2</v>
      </c>
      <c r="G46" s="166" t="s">
        <v>42</v>
      </c>
      <c r="H46" s="167"/>
      <c r="I46" s="168"/>
      <c r="J46" s="104"/>
      <c r="K46" s="99"/>
      <c r="L46" s="100"/>
    </row>
    <row r="47" spans="1:12" s="15" customFormat="1" ht="15.6" customHeight="1">
      <c r="A47" s="70">
        <v>2</v>
      </c>
      <c r="B47" s="71">
        <v>7</v>
      </c>
      <c r="C47" s="71">
        <v>3</v>
      </c>
      <c r="D47" s="71">
        <v>1</v>
      </c>
      <c r="E47" s="71">
        <v>1</v>
      </c>
      <c r="F47" s="71">
        <v>1</v>
      </c>
      <c r="G47" s="166" t="s">
        <v>43</v>
      </c>
      <c r="H47" s="167"/>
      <c r="I47" s="168"/>
      <c r="J47" s="105"/>
      <c r="K47" s="99"/>
      <c r="L47" s="100"/>
    </row>
    <row r="48" spans="1:12" s="15" customFormat="1" ht="20.25" customHeight="1">
      <c r="A48" s="70">
        <v>3</v>
      </c>
      <c r="B48" s="69">
        <v>1</v>
      </c>
      <c r="C48" s="69"/>
      <c r="D48" s="69"/>
      <c r="E48" s="69"/>
      <c r="F48" s="69"/>
      <c r="G48" s="173" t="s">
        <v>44</v>
      </c>
      <c r="H48" s="174"/>
      <c r="I48" s="175"/>
      <c r="J48" s="102">
        <f t="shared" ref="J48:L48" si="3">SUM(J49:J50)</f>
        <v>0</v>
      </c>
      <c r="K48" s="102">
        <f t="shared" si="3"/>
        <v>0</v>
      </c>
      <c r="L48" s="102">
        <f t="shared" si="3"/>
        <v>0</v>
      </c>
    </row>
    <row r="49" spans="1:12" s="15" customFormat="1" ht="15.6" customHeight="1">
      <c r="A49" s="70">
        <v>3</v>
      </c>
      <c r="B49" s="71">
        <v>1</v>
      </c>
      <c r="C49" s="71">
        <v>1</v>
      </c>
      <c r="D49" s="71">
        <v>2</v>
      </c>
      <c r="E49" s="71">
        <v>1</v>
      </c>
      <c r="F49" s="71">
        <v>3</v>
      </c>
      <c r="G49" s="166" t="s">
        <v>45</v>
      </c>
      <c r="H49" s="167"/>
      <c r="I49" s="168"/>
      <c r="J49" s="104"/>
      <c r="K49" s="99"/>
      <c r="L49" s="100"/>
    </row>
    <row r="50" spans="1:12" s="15" customFormat="1" ht="15.6" customHeight="1">
      <c r="A50" s="70">
        <v>3</v>
      </c>
      <c r="B50" s="71">
        <v>1</v>
      </c>
      <c r="C50" s="71">
        <v>1</v>
      </c>
      <c r="D50" s="71">
        <v>5</v>
      </c>
      <c r="E50" s="71">
        <v>1</v>
      </c>
      <c r="F50" s="71">
        <v>1</v>
      </c>
      <c r="G50" s="166" t="s">
        <v>46</v>
      </c>
      <c r="H50" s="167"/>
      <c r="I50" s="168"/>
      <c r="J50" s="104"/>
      <c r="K50" s="99"/>
      <c r="L50" s="100"/>
    </row>
    <row r="51" spans="1:12" s="72" customFormat="1" ht="15.6" customHeight="1">
      <c r="A51" s="198" t="s">
        <v>16</v>
      </c>
      <c r="B51" s="199"/>
      <c r="C51" s="199"/>
      <c r="D51" s="199"/>
      <c r="E51" s="199"/>
      <c r="F51" s="199"/>
      <c r="G51" s="199"/>
      <c r="H51" s="199"/>
      <c r="I51" s="199"/>
      <c r="J51" s="106">
        <f>J29+J32+J45+J48</f>
        <v>14.3</v>
      </c>
      <c r="K51" s="107">
        <f t="shared" ref="K51:L51" si="4">K29+K32+K45+K48</f>
        <v>15</v>
      </c>
      <c r="L51" s="107">
        <f t="shared" si="4"/>
        <v>15.3</v>
      </c>
    </row>
    <row r="52" spans="1:12" ht="7.9" customHeight="1">
      <c r="A52" s="38"/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40"/>
    </row>
    <row r="53" spans="1:12" s="41" customFormat="1" ht="0.6" customHeight="1">
      <c r="A53" s="200" t="s">
        <v>17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2" s="41" customFormat="1" ht="0.6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s="41" customFormat="1" ht="0.6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1:12" s="41" customFormat="1" ht="0.6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ht="11.25" customHeight="1">
      <c r="A57" s="38"/>
      <c r="B57" s="38"/>
      <c r="C57" s="38"/>
      <c r="D57" s="38"/>
      <c r="E57" s="38"/>
      <c r="F57" s="38"/>
      <c r="G57" s="38"/>
      <c r="H57" s="38"/>
      <c r="I57" s="38"/>
      <c r="J57" s="39"/>
      <c r="K57" s="39"/>
      <c r="L57" s="40"/>
    </row>
    <row r="58" spans="1:12" s="75" customFormat="1" ht="15.6" customHeight="1">
      <c r="A58" s="201" t="s">
        <v>50</v>
      </c>
      <c r="B58" s="201"/>
      <c r="C58" s="201"/>
      <c r="D58" s="201"/>
      <c r="E58" s="201"/>
      <c r="F58" s="201"/>
      <c r="G58" s="201"/>
      <c r="H58" s="201"/>
      <c r="I58" s="73"/>
      <c r="J58" s="74"/>
      <c r="K58" s="169" t="s">
        <v>51</v>
      </c>
      <c r="L58" s="169"/>
    </row>
    <row r="59" spans="1:12" s="77" customFormat="1" ht="15.6" customHeight="1">
      <c r="A59" s="202" t="s">
        <v>18</v>
      </c>
      <c r="B59" s="202"/>
      <c r="C59" s="202"/>
      <c r="D59" s="202"/>
      <c r="E59" s="202"/>
      <c r="F59" s="202"/>
      <c r="G59" s="202"/>
      <c r="H59" s="202"/>
      <c r="I59" s="111"/>
      <c r="J59" s="111" t="s">
        <v>19</v>
      </c>
      <c r="K59" s="203" t="s">
        <v>20</v>
      </c>
      <c r="L59" s="203"/>
    </row>
    <row r="60" spans="1:12" s="80" customFormat="1" ht="7.9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9"/>
      <c r="L60" s="79"/>
    </row>
    <row r="61" spans="1:12" s="75" customFormat="1" ht="15.6" customHeight="1">
      <c r="A61" s="204" t="s">
        <v>52</v>
      </c>
      <c r="B61" s="204"/>
      <c r="C61" s="204"/>
      <c r="D61" s="204"/>
      <c r="E61" s="204"/>
      <c r="F61" s="204"/>
      <c r="G61" s="204"/>
      <c r="H61" s="204"/>
      <c r="I61" s="73"/>
      <c r="J61" s="81"/>
      <c r="K61" s="169" t="s">
        <v>53</v>
      </c>
      <c r="L61" s="169"/>
    </row>
    <row r="62" spans="1:12" s="77" customFormat="1" ht="25.15" customHeight="1">
      <c r="A62" s="205" t="s">
        <v>21</v>
      </c>
      <c r="B62" s="205"/>
      <c r="C62" s="205"/>
      <c r="D62" s="205"/>
      <c r="E62" s="205"/>
      <c r="F62" s="205"/>
      <c r="G62" s="205"/>
      <c r="H62" s="205"/>
      <c r="I62" s="112"/>
      <c r="J62" s="111" t="s">
        <v>19</v>
      </c>
      <c r="K62" s="203" t="s">
        <v>20</v>
      </c>
      <c r="L62" s="203"/>
    </row>
    <row r="63" spans="1:12" s="41" customFormat="1" ht="15.6" customHeight="1">
      <c r="A63" s="191"/>
      <c r="B63" s="191"/>
      <c r="C63" s="191"/>
      <c r="D63" s="191"/>
      <c r="E63" s="191"/>
      <c r="F63" s="191"/>
      <c r="G63" s="191"/>
      <c r="H63" s="191"/>
      <c r="I63" s="43"/>
      <c r="J63" s="44"/>
      <c r="K63" s="44"/>
      <c r="L63" s="45"/>
    </row>
    <row r="64" spans="1:12" ht="10.9" customHeight="1">
      <c r="A64" s="46"/>
      <c r="B64" s="47"/>
      <c r="C64" s="47"/>
      <c r="D64" s="47"/>
      <c r="E64" s="47"/>
      <c r="F64" s="47"/>
      <c r="G64" s="48"/>
      <c r="H64" s="48"/>
      <c r="I64" s="48"/>
      <c r="J64" s="48"/>
      <c r="K64" s="49"/>
      <c r="L64" s="49"/>
    </row>
    <row r="65" spans="1:12" ht="6" customHeight="1">
      <c r="A65" s="46"/>
      <c r="B65" s="47"/>
      <c r="C65" s="47"/>
      <c r="D65" s="47"/>
      <c r="E65" s="47"/>
      <c r="F65" s="47"/>
      <c r="G65" s="48"/>
      <c r="H65" s="48"/>
      <c r="I65" s="48"/>
      <c r="J65" s="48"/>
      <c r="K65" s="49"/>
      <c r="L65" s="49"/>
    </row>
    <row r="66" spans="1:12" ht="15" customHeight="1">
      <c r="A66" s="50"/>
      <c r="B66" s="212" t="s">
        <v>22</v>
      </c>
      <c r="C66" s="212"/>
      <c r="D66" s="212"/>
      <c r="E66" s="212"/>
      <c r="F66" s="212"/>
      <c r="G66" s="212"/>
      <c r="H66" s="109"/>
      <c r="I66" s="109"/>
      <c r="J66" s="13"/>
      <c r="K66" s="13"/>
      <c r="L66" s="40"/>
    </row>
    <row r="67" spans="1:12" ht="15.6" customHeight="1">
      <c r="A67" s="50"/>
      <c r="B67" s="213" t="s">
        <v>50</v>
      </c>
      <c r="C67" s="213"/>
      <c r="D67" s="213"/>
      <c r="E67" s="213"/>
      <c r="F67" s="213"/>
      <c r="G67" s="213"/>
      <c r="H67" s="213"/>
      <c r="I67" s="42"/>
      <c r="J67" s="52"/>
      <c r="K67" s="52"/>
      <c r="L67" s="40"/>
    </row>
    <row r="68" spans="1:12" s="5" customFormat="1" ht="12.75" customHeight="1">
      <c r="A68" s="53"/>
      <c r="B68" s="212" t="s">
        <v>23</v>
      </c>
      <c r="C68" s="212"/>
      <c r="D68" s="212"/>
      <c r="E68" s="212"/>
      <c r="F68" s="212"/>
      <c r="G68" s="212"/>
      <c r="H68" s="212"/>
      <c r="I68" s="212"/>
      <c r="J68" s="109"/>
      <c r="K68" s="109"/>
      <c r="L68" s="54"/>
    </row>
    <row r="69" spans="1:12" s="5" customFormat="1" ht="15.6" customHeight="1">
      <c r="A69" s="53"/>
      <c r="B69" s="214" t="s">
        <v>51</v>
      </c>
      <c r="C69" s="214"/>
      <c r="D69" s="214"/>
      <c r="E69" s="214"/>
      <c r="F69" s="214"/>
      <c r="G69" s="214"/>
      <c r="H69" s="214"/>
      <c r="I69" s="109"/>
      <c r="J69" s="109"/>
      <c r="K69" s="109"/>
      <c r="L69" s="54"/>
    </row>
    <row r="70" spans="1:12" s="5" customFormat="1" ht="12">
      <c r="A70" s="53"/>
      <c r="B70" s="212" t="s">
        <v>20</v>
      </c>
      <c r="C70" s="212"/>
      <c r="D70" s="212"/>
      <c r="E70" s="212"/>
      <c r="F70" s="212"/>
      <c r="G70" s="212"/>
      <c r="H70" s="109"/>
      <c r="I70" s="109"/>
      <c r="J70" s="109"/>
      <c r="K70" s="109"/>
      <c r="L70" s="54"/>
    </row>
    <row r="71" spans="1:12" s="5" customFormat="1" ht="15.6" customHeight="1">
      <c r="A71" s="53"/>
      <c r="B71" s="215"/>
      <c r="C71" s="215"/>
      <c r="D71" s="215"/>
      <c r="E71" s="215"/>
      <c r="F71" s="215"/>
      <c r="G71" s="215"/>
      <c r="H71" s="215"/>
      <c r="I71" s="55"/>
      <c r="J71" s="56"/>
      <c r="K71" s="56"/>
      <c r="L71" s="54"/>
    </row>
    <row r="72" spans="1:12" s="5" customFormat="1" ht="12">
      <c r="A72" s="53"/>
      <c r="B72" s="209" t="s">
        <v>19</v>
      </c>
      <c r="C72" s="209"/>
      <c r="D72" s="209"/>
      <c r="E72" s="209"/>
      <c r="F72" s="209"/>
      <c r="G72" s="209"/>
      <c r="H72" s="109"/>
      <c r="I72" s="109"/>
      <c r="J72" s="13"/>
      <c r="K72" s="13"/>
      <c r="L72" s="54"/>
    </row>
    <row r="73" spans="1:12" s="5" customFormat="1" ht="15.6" customHeight="1">
      <c r="A73" s="53"/>
      <c r="B73" s="210">
        <v>44910</v>
      </c>
      <c r="C73" s="210"/>
      <c r="D73" s="210"/>
      <c r="E73" s="210"/>
      <c r="F73" s="210"/>
      <c r="G73" s="210"/>
      <c r="H73" s="210"/>
      <c r="I73" s="55"/>
      <c r="J73" s="56"/>
      <c r="K73" s="56"/>
      <c r="L73" s="54"/>
    </row>
    <row r="74" spans="1:12" s="5" customFormat="1" ht="11.45" customHeight="1">
      <c r="A74" s="53"/>
      <c r="B74" s="209" t="s">
        <v>24</v>
      </c>
      <c r="C74" s="209"/>
      <c r="D74" s="209"/>
      <c r="E74" s="209"/>
      <c r="F74" s="209"/>
      <c r="G74" s="209"/>
      <c r="H74" s="109"/>
      <c r="I74" s="109"/>
      <c r="J74" s="13"/>
      <c r="K74" s="13"/>
      <c r="L74" s="54"/>
    </row>
    <row r="75" spans="1:12" s="5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>
      <c r="A76" s="46"/>
      <c r="B76" s="57"/>
      <c r="C76" s="57"/>
      <c r="D76" s="57"/>
      <c r="E76" s="57"/>
      <c r="F76" s="57"/>
      <c r="G76" s="39"/>
      <c r="H76" s="39"/>
      <c r="I76" s="39"/>
      <c r="J76" s="39"/>
      <c r="K76" s="39"/>
      <c r="L76" s="39"/>
    </row>
    <row r="77" spans="1:12">
      <c r="A77" s="46"/>
      <c r="B77" s="47"/>
      <c r="C77" s="47"/>
      <c r="D77" s="47"/>
      <c r="E77" s="47"/>
      <c r="F77" s="47"/>
      <c r="G77" s="8"/>
      <c r="H77" s="8"/>
      <c r="I77" s="8"/>
      <c r="J77" s="8"/>
      <c r="K77" s="8"/>
      <c r="L77" s="8"/>
    </row>
  </sheetData>
  <mergeCells count="69">
    <mergeCell ref="A75:L75"/>
    <mergeCell ref="B69:H69"/>
    <mergeCell ref="B70:G70"/>
    <mergeCell ref="B71:H71"/>
    <mergeCell ref="B72:G72"/>
    <mergeCell ref="B73:H73"/>
    <mergeCell ref="B74:G74"/>
    <mergeCell ref="B68:I68"/>
    <mergeCell ref="A58:H58"/>
    <mergeCell ref="K58:L58"/>
    <mergeCell ref="A59:H59"/>
    <mergeCell ref="K59:L59"/>
    <mergeCell ref="A61:H61"/>
    <mergeCell ref="K61:L61"/>
    <mergeCell ref="A62:H62"/>
    <mergeCell ref="K62:L62"/>
    <mergeCell ref="A63:H63"/>
    <mergeCell ref="B66:G66"/>
    <mergeCell ref="B67:H67"/>
    <mergeCell ref="A53:L53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A51:I51"/>
    <mergeCell ref="G40:I40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L27:L28"/>
    <mergeCell ref="A28:F28"/>
    <mergeCell ref="G28:I28"/>
    <mergeCell ref="A17:H17"/>
    <mergeCell ref="A18:H18"/>
    <mergeCell ref="A20:G20"/>
    <mergeCell ref="A21:G21"/>
    <mergeCell ref="A22:G22"/>
    <mergeCell ref="A24:H24"/>
    <mergeCell ref="A25:H25"/>
    <mergeCell ref="A26:H26"/>
    <mergeCell ref="A27:I27"/>
    <mergeCell ref="J27:J28"/>
    <mergeCell ref="K27:K28"/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</mergeCells>
  <dataValidations count="1">
    <dataValidation allowBlank="1" showInputMessage="1" showErrorMessage="1" error="0&lt;gbm&lt;91" sqref="J12:L12 K16:L16 H19:L19 I23:L23"/>
  </dataValidations>
  <pageMargins left="0.70866141732283472" right="0.31496062992125984" top="0.35433070866141736" bottom="0.35433070866141736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40" workbookViewId="0">
      <selection activeCell="N66" sqref="N66"/>
    </sheetView>
  </sheetViews>
  <sheetFormatPr defaultColWidth="9.140625" defaultRowHeight="12.75"/>
  <cols>
    <col min="1" max="1" width="2.7109375" style="58" customWidth="1"/>
    <col min="2" max="6" width="2.7109375" style="59" customWidth="1"/>
    <col min="7" max="7" width="20.28515625" style="7" customWidth="1"/>
    <col min="8" max="8" width="9.85546875" style="7" customWidth="1"/>
    <col min="9" max="9" width="10.5703125" style="7" customWidth="1"/>
    <col min="10" max="10" width="9.7109375" style="7" customWidth="1"/>
    <col min="11" max="11" width="10.7109375" style="7" customWidth="1"/>
    <col min="12" max="12" width="12.7109375" style="7" customWidth="1"/>
    <col min="13" max="16384" width="9.140625" style="7"/>
  </cols>
  <sheetData>
    <row r="1" spans="1:12" s="5" customFormat="1" ht="34.5" customHeight="1">
      <c r="A1" s="1"/>
      <c r="B1" s="2"/>
      <c r="C1" s="2"/>
      <c r="D1" s="2"/>
      <c r="E1" s="2"/>
      <c r="F1" s="2"/>
      <c r="G1" s="3"/>
      <c r="H1" s="3"/>
      <c r="I1" s="4"/>
      <c r="J1" s="180" t="s">
        <v>0</v>
      </c>
      <c r="K1" s="180"/>
      <c r="L1" s="180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181" t="s">
        <v>47</v>
      </c>
      <c r="G3" s="181"/>
      <c r="H3" s="181"/>
      <c r="I3" s="181"/>
      <c r="J3" s="181"/>
      <c r="K3" s="181"/>
      <c r="L3" s="6"/>
    </row>
    <row r="4" spans="1:12">
      <c r="A4" s="6"/>
      <c r="B4" s="6"/>
      <c r="C4" s="6"/>
      <c r="D4" s="6"/>
      <c r="E4" s="6"/>
      <c r="F4" s="182" t="s">
        <v>1</v>
      </c>
      <c r="G4" s="182"/>
      <c r="H4" s="182"/>
      <c r="I4" s="182"/>
      <c r="J4" s="182"/>
      <c r="K4" s="182"/>
      <c r="L4" s="6"/>
    </row>
    <row r="5" spans="1:12" ht="11.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5">
      <c r="A6" s="183" t="s">
        <v>70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5" customFormat="1" ht="12">
      <c r="A7" s="9"/>
      <c r="B7" s="10"/>
      <c r="C7" s="11"/>
      <c r="D7" s="12"/>
      <c r="E7" s="13"/>
      <c r="F7" s="184" t="str">
        <f>Bendra!F7</f>
        <v>2022-12-15 Nr.99</v>
      </c>
      <c r="G7" s="184"/>
      <c r="H7" s="184"/>
      <c r="I7" s="184"/>
      <c r="J7" s="184"/>
      <c r="K7" s="184"/>
      <c r="L7" s="14"/>
    </row>
    <row r="8" spans="1:12" s="5" customFormat="1" ht="12">
      <c r="A8" s="1"/>
      <c r="B8" s="2"/>
      <c r="C8" s="16"/>
      <c r="D8" s="17"/>
      <c r="E8" s="13"/>
      <c r="F8" s="185" t="s">
        <v>2</v>
      </c>
      <c r="G8" s="185"/>
      <c r="H8" s="185"/>
      <c r="I8" s="185"/>
      <c r="J8" s="185"/>
      <c r="K8" s="185"/>
      <c r="L8" s="18"/>
    </row>
    <row r="9" spans="1:12" s="5" customFormat="1" ht="12">
      <c r="A9" s="1"/>
      <c r="B9" s="2"/>
      <c r="C9" s="16"/>
      <c r="D9" s="17"/>
      <c r="E9" s="13"/>
      <c r="F9" s="186" t="s">
        <v>48</v>
      </c>
      <c r="G9" s="186"/>
      <c r="H9" s="186"/>
      <c r="I9" s="186"/>
      <c r="J9" s="186"/>
      <c r="K9" s="186"/>
      <c r="L9" s="18"/>
    </row>
    <row r="10" spans="1:12" s="5" customFormat="1" ht="12">
      <c r="A10" s="1"/>
      <c r="B10" s="2"/>
      <c r="C10" s="2"/>
      <c r="D10" s="2"/>
      <c r="E10" s="13"/>
      <c r="F10" s="187" t="s">
        <v>3</v>
      </c>
      <c r="G10" s="187"/>
      <c r="H10" s="187"/>
      <c r="I10" s="187"/>
      <c r="J10" s="187"/>
      <c r="K10" s="187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4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188" t="s">
        <v>47</v>
      </c>
      <c r="B13" s="188"/>
      <c r="C13" s="188"/>
      <c r="D13" s="188"/>
      <c r="E13" s="188"/>
      <c r="F13" s="188"/>
      <c r="G13" s="188"/>
      <c r="H13" s="188"/>
      <c r="I13" s="25"/>
      <c r="J13" s="26" t="s">
        <v>5</v>
      </c>
      <c r="K13" s="26" t="s">
        <v>6</v>
      </c>
      <c r="L13" s="26" t="s">
        <v>7</v>
      </c>
    </row>
    <row r="14" spans="1:12" s="5" customFormat="1" ht="12">
      <c r="A14" s="189"/>
      <c r="B14" s="189"/>
      <c r="C14" s="189"/>
      <c r="D14" s="189"/>
      <c r="E14" s="189"/>
      <c r="F14" s="189"/>
      <c r="G14" s="189"/>
      <c r="H14" s="189"/>
      <c r="I14" s="27"/>
      <c r="J14" s="25"/>
      <c r="K14" s="17"/>
      <c r="L14" s="26" t="s">
        <v>8</v>
      </c>
    </row>
    <row r="15" spans="1:12" s="5" customFormat="1" ht="12">
      <c r="A15" s="188"/>
      <c r="B15" s="188"/>
      <c r="C15" s="188"/>
      <c r="D15" s="188"/>
      <c r="E15" s="188"/>
      <c r="F15" s="188"/>
      <c r="G15" s="188"/>
      <c r="H15" s="188"/>
      <c r="I15" s="25"/>
      <c r="J15" s="25"/>
      <c r="K15" s="22"/>
      <c r="L15" s="28"/>
    </row>
    <row r="16" spans="1:12" s="5" customFormat="1" ht="15.6" customHeight="1">
      <c r="A16" s="179" t="s">
        <v>9</v>
      </c>
      <c r="B16" s="179"/>
      <c r="C16" s="179"/>
      <c r="D16" s="179"/>
      <c r="E16" s="179"/>
      <c r="F16" s="179"/>
      <c r="G16" s="179"/>
      <c r="H16" s="179"/>
      <c r="I16" s="29"/>
      <c r="J16" s="29"/>
      <c r="K16" s="24"/>
      <c r="L16" s="24"/>
    </row>
    <row r="17" spans="1:12" s="5" customFormat="1" ht="12">
      <c r="A17" s="189" t="s">
        <v>49</v>
      </c>
      <c r="B17" s="189"/>
      <c r="C17" s="189"/>
      <c r="D17" s="189"/>
      <c r="E17" s="189"/>
      <c r="F17" s="189"/>
      <c r="G17" s="189"/>
      <c r="H17" s="189"/>
      <c r="I17" s="30"/>
      <c r="J17" s="30"/>
      <c r="K17" s="29"/>
      <c r="L17" s="26" t="s">
        <v>8</v>
      </c>
    </row>
    <row r="18" spans="1:12" s="5" customFormat="1" ht="12">
      <c r="A18" s="190"/>
      <c r="B18" s="190"/>
      <c r="C18" s="190"/>
      <c r="D18" s="190"/>
      <c r="E18" s="190"/>
      <c r="F18" s="190"/>
      <c r="G18" s="190"/>
      <c r="H18" s="190"/>
      <c r="I18" s="29"/>
      <c r="J18" s="29"/>
      <c r="K18" s="29"/>
      <c r="L18" s="29"/>
    </row>
    <row r="19" spans="1:12" s="5" customFormat="1" ht="15.6" customHeight="1">
      <c r="A19" s="29" t="s">
        <v>10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189" t="s">
        <v>56</v>
      </c>
      <c r="B20" s="189"/>
      <c r="C20" s="189"/>
      <c r="D20" s="189"/>
      <c r="E20" s="189"/>
      <c r="F20" s="189"/>
      <c r="G20" s="189"/>
      <c r="H20" s="29"/>
      <c r="I20" s="29"/>
      <c r="J20" s="29"/>
      <c r="K20" s="29"/>
      <c r="L20" s="29" t="s">
        <v>8</v>
      </c>
    </row>
    <row r="21" spans="1:12" s="5" customFormat="1" ht="12">
      <c r="A21" s="189"/>
      <c r="B21" s="189"/>
      <c r="C21" s="189"/>
      <c r="D21" s="189"/>
      <c r="E21" s="189"/>
      <c r="F21" s="189"/>
      <c r="G21" s="189"/>
      <c r="H21" s="31"/>
      <c r="I21" s="31"/>
      <c r="J21" s="32"/>
      <c r="L21" s="29"/>
    </row>
    <row r="22" spans="1:12" s="5" customFormat="1" ht="12">
      <c r="A22" s="188"/>
      <c r="B22" s="188"/>
      <c r="C22" s="188"/>
      <c r="D22" s="188"/>
      <c r="E22" s="188"/>
      <c r="F22" s="188"/>
      <c r="G22" s="188"/>
      <c r="H22" s="31"/>
      <c r="I22" s="31"/>
      <c r="J22" s="32"/>
      <c r="L22" s="29"/>
    </row>
    <row r="23" spans="1:12" s="5" customFormat="1" ht="15.6" customHeight="1">
      <c r="A23" s="33" t="s">
        <v>11</v>
      </c>
      <c r="B23" s="34"/>
      <c r="C23" s="34"/>
      <c r="D23" s="34"/>
      <c r="E23" s="34"/>
      <c r="F23" s="34"/>
      <c r="G23" s="35"/>
      <c r="H23" s="35"/>
      <c r="I23" s="108" t="s">
        <v>64</v>
      </c>
      <c r="J23" s="108" t="s">
        <v>65</v>
      </c>
      <c r="K23" s="108" t="s">
        <v>63</v>
      </c>
      <c r="L23" s="108" t="s">
        <v>66</v>
      </c>
    </row>
    <row r="24" spans="1:12" s="5" customFormat="1" ht="12">
      <c r="A24" s="189"/>
      <c r="B24" s="189"/>
      <c r="C24" s="189"/>
      <c r="D24" s="189"/>
      <c r="E24" s="189"/>
      <c r="F24" s="189"/>
      <c r="G24" s="189"/>
      <c r="H24" s="189"/>
      <c r="I24" s="29"/>
      <c r="J24" s="17"/>
      <c r="K24" s="35"/>
      <c r="L24" s="36" t="s">
        <v>8</v>
      </c>
    </row>
    <row r="25" spans="1:12" s="5" customFormat="1" ht="12">
      <c r="A25" s="189"/>
      <c r="B25" s="189"/>
      <c r="C25" s="189"/>
      <c r="D25" s="189"/>
      <c r="E25" s="189"/>
      <c r="F25" s="189"/>
      <c r="G25" s="189"/>
      <c r="H25" s="189"/>
      <c r="I25" s="29"/>
      <c r="J25" s="29"/>
      <c r="K25" s="29"/>
      <c r="L25" s="29"/>
    </row>
    <row r="26" spans="1:12" s="5" customFormat="1" ht="12">
      <c r="A26" s="190"/>
      <c r="B26" s="190"/>
      <c r="C26" s="190"/>
      <c r="D26" s="190"/>
      <c r="E26" s="190"/>
      <c r="F26" s="190"/>
      <c r="G26" s="190"/>
      <c r="H26" s="190"/>
      <c r="I26" s="29"/>
      <c r="J26" s="29"/>
      <c r="K26" s="29"/>
      <c r="L26" s="37" t="s">
        <v>12</v>
      </c>
    </row>
    <row r="27" spans="1:12" s="15" customFormat="1" ht="16.149999999999999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5" t="s">
        <v>72</v>
      </c>
      <c r="K27" s="164" t="s">
        <v>73</v>
      </c>
      <c r="L27" s="164" t="s">
        <v>74</v>
      </c>
    </row>
    <row r="28" spans="1:12" s="15" customFormat="1" ht="22.15" customHeight="1">
      <c r="A28" s="165" t="s">
        <v>14</v>
      </c>
      <c r="B28" s="165"/>
      <c r="C28" s="165"/>
      <c r="D28" s="165"/>
      <c r="E28" s="165"/>
      <c r="F28" s="165"/>
      <c r="G28" s="165" t="s">
        <v>15</v>
      </c>
      <c r="H28" s="165"/>
      <c r="I28" s="165"/>
      <c r="J28" s="165"/>
      <c r="K28" s="164"/>
      <c r="L28" s="164"/>
    </row>
    <row r="29" spans="1:12" s="15" customFormat="1" ht="15.6" customHeight="1">
      <c r="A29" s="62">
        <v>2</v>
      </c>
      <c r="B29" s="63">
        <v>1</v>
      </c>
      <c r="C29" s="63"/>
      <c r="D29" s="63"/>
      <c r="E29" s="63"/>
      <c r="F29" s="63"/>
      <c r="G29" s="192" t="s">
        <v>25</v>
      </c>
      <c r="H29" s="193"/>
      <c r="I29" s="194"/>
      <c r="J29" s="83">
        <f t="shared" ref="J29:L29" si="0">SUM(J30:J31)</f>
        <v>0</v>
      </c>
      <c r="K29" s="83">
        <f t="shared" si="0"/>
        <v>0</v>
      </c>
      <c r="L29" s="83">
        <f t="shared" si="0"/>
        <v>0</v>
      </c>
    </row>
    <row r="30" spans="1:12" s="15" customFormat="1" ht="15.6" customHeight="1">
      <c r="A30" s="64">
        <v>2</v>
      </c>
      <c r="B30" s="65">
        <v>1</v>
      </c>
      <c r="C30" s="65">
        <v>1</v>
      </c>
      <c r="D30" s="65">
        <v>1</v>
      </c>
      <c r="E30" s="65">
        <v>1</v>
      </c>
      <c r="F30" s="65">
        <v>1</v>
      </c>
      <c r="G30" s="195" t="s">
        <v>26</v>
      </c>
      <c r="H30" s="196"/>
      <c r="I30" s="197"/>
      <c r="J30" s="84"/>
      <c r="K30" s="66"/>
      <c r="L30" s="67"/>
    </row>
    <row r="31" spans="1:12" s="15" customFormat="1" ht="15.6" customHeight="1">
      <c r="A31" s="64">
        <v>2</v>
      </c>
      <c r="B31" s="65">
        <v>1</v>
      </c>
      <c r="C31" s="65">
        <v>2</v>
      </c>
      <c r="D31" s="65">
        <v>1</v>
      </c>
      <c r="E31" s="65">
        <v>1</v>
      </c>
      <c r="F31" s="65">
        <v>1</v>
      </c>
      <c r="G31" s="195" t="s">
        <v>27</v>
      </c>
      <c r="H31" s="196"/>
      <c r="I31" s="197"/>
      <c r="J31" s="85"/>
      <c r="K31" s="66"/>
      <c r="L31" s="67"/>
    </row>
    <row r="32" spans="1:12" s="15" customFormat="1" ht="15.6" customHeight="1">
      <c r="A32" s="68">
        <v>2</v>
      </c>
      <c r="B32" s="69">
        <v>2</v>
      </c>
      <c r="C32" s="69"/>
      <c r="D32" s="69"/>
      <c r="E32" s="69"/>
      <c r="F32" s="69"/>
      <c r="G32" s="206" t="s">
        <v>28</v>
      </c>
      <c r="H32" s="207"/>
      <c r="I32" s="208"/>
      <c r="J32" s="86">
        <f t="shared" ref="J32:L32" si="1">SUM(J33:J44)</f>
        <v>0</v>
      </c>
      <c r="K32" s="86">
        <f t="shared" si="1"/>
        <v>0</v>
      </c>
      <c r="L32" s="86">
        <f t="shared" si="1"/>
        <v>0</v>
      </c>
    </row>
    <row r="33" spans="1:12" s="15" customFormat="1" ht="15.6" customHeight="1">
      <c r="A33" s="70">
        <v>2</v>
      </c>
      <c r="B33" s="71">
        <v>2</v>
      </c>
      <c r="C33" s="71">
        <v>1</v>
      </c>
      <c r="D33" s="71">
        <v>1</v>
      </c>
      <c r="E33" s="71">
        <v>1</v>
      </c>
      <c r="F33" s="71">
        <v>1</v>
      </c>
      <c r="G33" s="170" t="s">
        <v>29</v>
      </c>
      <c r="H33" s="171"/>
      <c r="I33" s="172"/>
      <c r="J33" s="84"/>
      <c r="K33" s="66"/>
      <c r="L33" s="67"/>
    </row>
    <row r="34" spans="1:12" s="15" customFormat="1" ht="24" customHeight="1">
      <c r="A34" s="70">
        <v>2</v>
      </c>
      <c r="B34" s="71">
        <v>2</v>
      </c>
      <c r="C34" s="71">
        <v>1</v>
      </c>
      <c r="D34" s="71">
        <v>1</v>
      </c>
      <c r="E34" s="71">
        <v>1</v>
      </c>
      <c r="F34" s="71">
        <v>2</v>
      </c>
      <c r="G34" s="170" t="s">
        <v>30</v>
      </c>
      <c r="H34" s="171"/>
      <c r="I34" s="172"/>
      <c r="J34" s="84"/>
      <c r="K34" s="66"/>
      <c r="L34" s="67"/>
    </row>
    <row r="35" spans="1:12" s="15" customFormat="1" ht="15.6" customHeight="1">
      <c r="A35" s="70">
        <v>2</v>
      </c>
      <c r="B35" s="71">
        <v>2</v>
      </c>
      <c r="C35" s="71">
        <v>1</v>
      </c>
      <c r="D35" s="71">
        <v>1</v>
      </c>
      <c r="E35" s="71">
        <v>1</v>
      </c>
      <c r="F35" s="71">
        <v>5</v>
      </c>
      <c r="G35" s="170" t="s">
        <v>31</v>
      </c>
      <c r="H35" s="171"/>
      <c r="I35" s="172"/>
      <c r="J35" s="84"/>
      <c r="K35" s="66"/>
      <c r="L35" s="67"/>
    </row>
    <row r="36" spans="1:12" s="15" customFormat="1" ht="15.6" customHeight="1">
      <c r="A36" s="70">
        <v>2</v>
      </c>
      <c r="B36" s="71">
        <v>2</v>
      </c>
      <c r="C36" s="71">
        <v>1</v>
      </c>
      <c r="D36" s="71">
        <v>1</v>
      </c>
      <c r="E36" s="71">
        <v>1</v>
      </c>
      <c r="F36" s="71">
        <v>6</v>
      </c>
      <c r="G36" s="170" t="s">
        <v>32</v>
      </c>
      <c r="H36" s="171"/>
      <c r="I36" s="172"/>
      <c r="J36" s="84"/>
      <c r="K36" s="66"/>
      <c r="L36" s="67"/>
    </row>
    <row r="37" spans="1:12" s="15" customFormat="1" ht="15.6" customHeight="1">
      <c r="A37" s="70">
        <v>2</v>
      </c>
      <c r="B37" s="71">
        <v>2</v>
      </c>
      <c r="C37" s="71">
        <v>1</v>
      </c>
      <c r="D37" s="71">
        <v>1</v>
      </c>
      <c r="E37" s="71">
        <v>1</v>
      </c>
      <c r="F37" s="71">
        <v>7</v>
      </c>
      <c r="G37" s="170" t="s">
        <v>33</v>
      </c>
      <c r="H37" s="171"/>
      <c r="I37" s="172"/>
      <c r="J37" s="84"/>
      <c r="K37" s="66"/>
      <c r="L37" s="67"/>
    </row>
    <row r="38" spans="1:12" s="15" customFormat="1" ht="15.6" customHeight="1">
      <c r="A38" s="70">
        <v>2</v>
      </c>
      <c r="B38" s="71">
        <v>2</v>
      </c>
      <c r="C38" s="71">
        <v>1</v>
      </c>
      <c r="D38" s="71">
        <v>1</v>
      </c>
      <c r="E38" s="71">
        <v>1</v>
      </c>
      <c r="F38" s="71">
        <v>11</v>
      </c>
      <c r="G38" s="170" t="s">
        <v>34</v>
      </c>
      <c r="H38" s="171"/>
      <c r="I38" s="172"/>
      <c r="J38" s="84"/>
      <c r="K38" s="66"/>
      <c r="L38" s="67"/>
    </row>
    <row r="39" spans="1:12" s="15" customFormat="1" ht="23.45" customHeight="1">
      <c r="A39" s="70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15</v>
      </c>
      <c r="G39" s="170" t="s">
        <v>35</v>
      </c>
      <c r="H39" s="171"/>
      <c r="I39" s="172"/>
      <c r="J39" s="84"/>
      <c r="K39" s="66"/>
      <c r="L39" s="67"/>
    </row>
    <row r="40" spans="1:12" s="15" customFormat="1" ht="15.6" customHeight="1">
      <c r="A40" s="70">
        <v>2</v>
      </c>
      <c r="B40" s="71">
        <v>2</v>
      </c>
      <c r="C40" s="71">
        <v>1</v>
      </c>
      <c r="D40" s="71">
        <v>1</v>
      </c>
      <c r="E40" s="71">
        <v>1</v>
      </c>
      <c r="F40" s="71">
        <v>16</v>
      </c>
      <c r="G40" s="170" t="s">
        <v>36</v>
      </c>
      <c r="H40" s="171"/>
      <c r="I40" s="172"/>
      <c r="J40" s="84"/>
      <c r="K40" s="66"/>
      <c r="L40" s="67"/>
    </row>
    <row r="41" spans="1:12" s="15" customFormat="1" ht="15.6" customHeight="1">
      <c r="A41" s="64">
        <v>2</v>
      </c>
      <c r="B41" s="65">
        <v>2</v>
      </c>
      <c r="C41" s="65">
        <v>1</v>
      </c>
      <c r="D41" s="65">
        <v>1</v>
      </c>
      <c r="E41" s="65">
        <v>1</v>
      </c>
      <c r="F41" s="65">
        <v>20</v>
      </c>
      <c r="G41" s="170" t="s">
        <v>37</v>
      </c>
      <c r="H41" s="171"/>
      <c r="I41" s="172"/>
      <c r="J41" s="84"/>
      <c r="K41" s="66"/>
      <c r="L41" s="67"/>
    </row>
    <row r="42" spans="1:12" s="15" customFormat="1" ht="15.6" customHeight="1">
      <c r="A42" s="64">
        <v>2</v>
      </c>
      <c r="B42" s="65">
        <v>2</v>
      </c>
      <c r="C42" s="65">
        <v>1</v>
      </c>
      <c r="D42" s="65">
        <v>1</v>
      </c>
      <c r="E42" s="65">
        <v>1</v>
      </c>
      <c r="F42" s="65">
        <v>21</v>
      </c>
      <c r="G42" s="170" t="s">
        <v>38</v>
      </c>
      <c r="H42" s="171"/>
      <c r="I42" s="172"/>
      <c r="J42" s="84"/>
      <c r="K42" s="66"/>
      <c r="L42" s="67"/>
    </row>
    <row r="43" spans="1:12" s="15" customFormat="1" ht="15.6" customHeight="1">
      <c r="A43" s="64">
        <v>2</v>
      </c>
      <c r="B43" s="65">
        <v>2</v>
      </c>
      <c r="C43" s="65">
        <v>1</v>
      </c>
      <c r="D43" s="65">
        <v>1</v>
      </c>
      <c r="E43" s="65">
        <v>1</v>
      </c>
      <c r="F43" s="65">
        <v>22</v>
      </c>
      <c r="G43" s="170" t="s">
        <v>39</v>
      </c>
      <c r="H43" s="171"/>
      <c r="I43" s="172"/>
      <c r="J43" s="84"/>
      <c r="K43" s="66"/>
      <c r="L43" s="67"/>
    </row>
    <row r="44" spans="1:12" s="15" customFormat="1" ht="15.6" customHeight="1">
      <c r="A44" s="70">
        <v>2</v>
      </c>
      <c r="B44" s="71">
        <v>2</v>
      </c>
      <c r="C44" s="71">
        <v>1</v>
      </c>
      <c r="D44" s="71">
        <v>1</v>
      </c>
      <c r="E44" s="71">
        <v>1</v>
      </c>
      <c r="F44" s="71">
        <v>30</v>
      </c>
      <c r="G44" s="166" t="s">
        <v>40</v>
      </c>
      <c r="H44" s="167"/>
      <c r="I44" s="168"/>
      <c r="J44" s="87"/>
      <c r="K44" s="66"/>
      <c r="L44" s="67"/>
    </row>
    <row r="45" spans="1:12" s="15" customFormat="1" ht="15.6" customHeight="1">
      <c r="A45" s="68">
        <v>2</v>
      </c>
      <c r="B45" s="69">
        <v>7</v>
      </c>
      <c r="C45" s="69"/>
      <c r="D45" s="69"/>
      <c r="E45" s="69"/>
      <c r="F45" s="69"/>
      <c r="G45" s="173" t="s">
        <v>41</v>
      </c>
      <c r="H45" s="174"/>
      <c r="I45" s="175"/>
      <c r="J45" s="88">
        <f t="shared" ref="J45:L45" si="2">SUM(J46:J47)</f>
        <v>15.7</v>
      </c>
      <c r="K45" s="88">
        <f t="shared" si="2"/>
        <v>16</v>
      </c>
      <c r="L45" s="88">
        <f t="shared" si="2"/>
        <v>16.3</v>
      </c>
    </row>
    <row r="46" spans="1:12" s="15" customFormat="1" ht="15.6" customHeight="1">
      <c r="A46" s="70">
        <v>2</v>
      </c>
      <c r="B46" s="71">
        <v>7</v>
      </c>
      <c r="C46" s="71">
        <v>2</v>
      </c>
      <c r="D46" s="71">
        <v>1</v>
      </c>
      <c r="E46" s="71">
        <v>1</v>
      </c>
      <c r="F46" s="71">
        <v>2</v>
      </c>
      <c r="G46" s="166" t="s">
        <v>42</v>
      </c>
      <c r="H46" s="167"/>
      <c r="I46" s="168"/>
      <c r="J46" s="89">
        <v>15.7</v>
      </c>
      <c r="K46" s="91">
        <v>16</v>
      </c>
      <c r="L46" s="92">
        <v>16.3</v>
      </c>
    </row>
    <row r="47" spans="1:12" s="15" customFormat="1" ht="15.6" customHeight="1">
      <c r="A47" s="70">
        <v>2</v>
      </c>
      <c r="B47" s="71">
        <v>7</v>
      </c>
      <c r="C47" s="71">
        <v>3</v>
      </c>
      <c r="D47" s="71">
        <v>1</v>
      </c>
      <c r="E47" s="71">
        <v>1</v>
      </c>
      <c r="F47" s="71">
        <v>1</v>
      </c>
      <c r="G47" s="166" t="s">
        <v>43</v>
      </c>
      <c r="H47" s="167"/>
      <c r="I47" s="168"/>
      <c r="J47" s="87"/>
      <c r="K47" s="66"/>
      <c r="L47" s="67"/>
    </row>
    <row r="48" spans="1:12" s="15" customFormat="1" ht="15.6" customHeight="1">
      <c r="A48" s="70">
        <v>3</v>
      </c>
      <c r="B48" s="69">
        <v>1</v>
      </c>
      <c r="C48" s="69"/>
      <c r="D48" s="69"/>
      <c r="E48" s="69"/>
      <c r="F48" s="69"/>
      <c r="G48" s="173" t="s">
        <v>44</v>
      </c>
      <c r="H48" s="174"/>
      <c r="I48" s="175"/>
      <c r="J48" s="86">
        <f t="shared" ref="J48:L48" si="3">SUM(J49:J50)</f>
        <v>0</v>
      </c>
      <c r="K48" s="86">
        <f t="shared" si="3"/>
        <v>0</v>
      </c>
      <c r="L48" s="86">
        <f t="shared" si="3"/>
        <v>0</v>
      </c>
    </row>
    <row r="49" spans="1:12" s="15" customFormat="1" ht="15.6" customHeight="1">
      <c r="A49" s="70">
        <v>3</v>
      </c>
      <c r="B49" s="71">
        <v>1</v>
      </c>
      <c r="C49" s="71">
        <v>1</v>
      </c>
      <c r="D49" s="71">
        <v>2</v>
      </c>
      <c r="E49" s="71">
        <v>1</v>
      </c>
      <c r="F49" s="71">
        <v>3</v>
      </c>
      <c r="G49" s="166" t="s">
        <v>45</v>
      </c>
      <c r="H49" s="167"/>
      <c r="I49" s="168"/>
      <c r="J49" s="89"/>
      <c r="K49" s="66"/>
      <c r="L49" s="67"/>
    </row>
    <row r="50" spans="1:12" s="15" customFormat="1" ht="15.6" customHeight="1">
      <c r="A50" s="70">
        <v>3</v>
      </c>
      <c r="B50" s="71">
        <v>1</v>
      </c>
      <c r="C50" s="71">
        <v>1</v>
      </c>
      <c r="D50" s="71">
        <v>5</v>
      </c>
      <c r="E50" s="71">
        <v>1</v>
      </c>
      <c r="F50" s="71">
        <v>1</v>
      </c>
      <c r="G50" s="166" t="s">
        <v>46</v>
      </c>
      <c r="H50" s="167"/>
      <c r="I50" s="168"/>
      <c r="J50" s="89"/>
      <c r="K50" s="66"/>
      <c r="L50" s="67"/>
    </row>
    <row r="51" spans="1:12" s="72" customFormat="1" ht="15.6" customHeight="1">
      <c r="A51" s="198" t="s">
        <v>16</v>
      </c>
      <c r="B51" s="199"/>
      <c r="C51" s="199"/>
      <c r="D51" s="199"/>
      <c r="E51" s="199"/>
      <c r="F51" s="199"/>
      <c r="G51" s="199"/>
      <c r="H51" s="199"/>
      <c r="I51" s="199"/>
      <c r="J51" s="90">
        <f t="shared" ref="J51:L51" si="4">J29+J32+J45+J48</f>
        <v>15.7</v>
      </c>
      <c r="K51" s="90">
        <f t="shared" si="4"/>
        <v>16</v>
      </c>
      <c r="L51" s="90">
        <f t="shared" si="4"/>
        <v>16.3</v>
      </c>
    </row>
    <row r="52" spans="1:12" ht="7.9" customHeight="1">
      <c r="A52" s="38"/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40"/>
    </row>
    <row r="53" spans="1:12" s="41" customFormat="1" ht="0.6" customHeight="1">
      <c r="A53" s="200" t="s">
        <v>17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2" s="41" customFormat="1" ht="0.6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s="41" customFormat="1" ht="0.6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s="41" customFormat="1" ht="0.6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9.899999999999999" customHeight="1">
      <c r="A57" s="38"/>
      <c r="B57" s="38"/>
      <c r="C57" s="38"/>
      <c r="D57" s="38"/>
      <c r="E57" s="38"/>
      <c r="F57" s="38"/>
      <c r="G57" s="38"/>
      <c r="H57" s="38"/>
      <c r="I57" s="38"/>
      <c r="J57" s="39"/>
      <c r="K57" s="39"/>
      <c r="L57" s="40"/>
    </row>
    <row r="58" spans="1:12" s="75" customFormat="1" ht="15.6" customHeight="1">
      <c r="A58" s="201" t="s">
        <v>50</v>
      </c>
      <c r="B58" s="201"/>
      <c r="C58" s="201"/>
      <c r="D58" s="201"/>
      <c r="E58" s="201"/>
      <c r="F58" s="201"/>
      <c r="G58" s="201"/>
      <c r="H58" s="201"/>
      <c r="I58" s="73"/>
      <c r="J58" s="74"/>
      <c r="K58" s="169" t="s">
        <v>51</v>
      </c>
      <c r="L58" s="169"/>
    </row>
    <row r="59" spans="1:12" s="77" customFormat="1" ht="15.6" customHeight="1">
      <c r="A59" s="202" t="s">
        <v>18</v>
      </c>
      <c r="B59" s="202"/>
      <c r="C59" s="202"/>
      <c r="D59" s="202"/>
      <c r="E59" s="202"/>
      <c r="F59" s="202"/>
      <c r="G59" s="202"/>
      <c r="H59" s="202"/>
      <c r="I59" s="76"/>
      <c r="J59" s="76" t="s">
        <v>19</v>
      </c>
      <c r="K59" s="203" t="s">
        <v>20</v>
      </c>
      <c r="L59" s="203"/>
    </row>
    <row r="60" spans="1:12" s="80" customFormat="1" ht="7.9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9"/>
      <c r="L60" s="79"/>
    </row>
    <row r="61" spans="1:12" s="75" customFormat="1" ht="15.6" customHeight="1">
      <c r="A61" s="204" t="s">
        <v>52</v>
      </c>
      <c r="B61" s="204"/>
      <c r="C61" s="204"/>
      <c r="D61" s="204"/>
      <c r="E61" s="204"/>
      <c r="F61" s="204"/>
      <c r="G61" s="204"/>
      <c r="H61" s="204"/>
      <c r="I61" s="73"/>
      <c r="J61" s="81"/>
      <c r="K61" s="169" t="s">
        <v>53</v>
      </c>
      <c r="L61" s="169"/>
    </row>
    <row r="62" spans="1:12" s="77" customFormat="1" ht="25.15" customHeight="1">
      <c r="A62" s="205" t="s">
        <v>21</v>
      </c>
      <c r="B62" s="205"/>
      <c r="C62" s="205"/>
      <c r="D62" s="205"/>
      <c r="E62" s="205"/>
      <c r="F62" s="205"/>
      <c r="G62" s="205"/>
      <c r="H62" s="205"/>
      <c r="I62" s="82"/>
      <c r="J62" s="76" t="s">
        <v>19</v>
      </c>
      <c r="K62" s="203" t="s">
        <v>20</v>
      </c>
      <c r="L62" s="203"/>
    </row>
    <row r="63" spans="1:12" s="41" customFormat="1" ht="15.6" customHeight="1">
      <c r="A63" s="191"/>
      <c r="B63" s="191"/>
      <c r="C63" s="191"/>
      <c r="D63" s="191"/>
      <c r="E63" s="191"/>
      <c r="F63" s="191"/>
      <c r="G63" s="191"/>
      <c r="H63" s="191"/>
      <c r="I63" s="43"/>
      <c r="J63" s="44"/>
      <c r="K63" s="44"/>
      <c r="L63" s="45"/>
    </row>
    <row r="64" spans="1:12" ht="10.9" customHeight="1">
      <c r="A64" s="46"/>
      <c r="B64" s="47"/>
      <c r="C64" s="47"/>
      <c r="D64" s="47"/>
      <c r="E64" s="47"/>
      <c r="F64" s="47"/>
      <c r="G64" s="48"/>
      <c r="H64" s="48"/>
      <c r="I64" s="48"/>
      <c r="J64" s="48"/>
      <c r="K64" s="49"/>
      <c r="L64" s="49"/>
    </row>
    <row r="65" spans="1:12" ht="6" customHeight="1">
      <c r="A65" s="46"/>
      <c r="B65" s="47"/>
      <c r="C65" s="47"/>
      <c r="D65" s="47"/>
      <c r="E65" s="47"/>
      <c r="F65" s="47"/>
      <c r="G65" s="48"/>
      <c r="H65" s="48"/>
      <c r="I65" s="48"/>
      <c r="J65" s="48"/>
      <c r="K65" s="49"/>
      <c r="L65" s="49"/>
    </row>
    <row r="66" spans="1:12" ht="15" customHeight="1">
      <c r="A66" s="50"/>
      <c r="B66" s="212" t="s">
        <v>22</v>
      </c>
      <c r="C66" s="212"/>
      <c r="D66" s="212"/>
      <c r="E66" s="212"/>
      <c r="F66" s="212"/>
      <c r="G66" s="212"/>
      <c r="H66" s="61"/>
      <c r="I66" s="61"/>
      <c r="J66" s="13"/>
      <c r="K66" s="13"/>
      <c r="L66" s="40"/>
    </row>
    <row r="67" spans="1:12" ht="15.6" customHeight="1">
      <c r="A67" s="50"/>
      <c r="B67" s="213" t="s">
        <v>50</v>
      </c>
      <c r="C67" s="213"/>
      <c r="D67" s="213"/>
      <c r="E67" s="213"/>
      <c r="F67" s="213"/>
      <c r="G67" s="213"/>
      <c r="H67" s="213"/>
      <c r="I67" s="42"/>
      <c r="J67" s="52"/>
      <c r="K67" s="52"/>
      <c r="L67" s="40"/>
    </row>
    <row r="68" spans="1:12" s="5" customFormat="1" ht="12.75" customHeight="1">
      <c r="A68" s="53"/>
      <c r="B68" s="212" t="s">
        <v>23</v>
      </c>
      <c r="C68" s="212"/>
      <c r="D68" s="212"/>
      <c r="E68" s="212"/>
      <c r="F68" s="212"/>
      <c r="G68" s="212"/>
      <c r="H68" s="212"/>
      <c r="I68" s="212"/>
      <c r="J68" s="61"/>
      <c r="K68" s="61"/>
      <c r="L68" s="54"/>
    </row>
    <row r="69" spans="1:12" s="5" customFormat="1" ht="15.6" customHeight="1">
      <c r="A69" s="53"/>
      <c r="B69" s="214" t="s">
        <v>51</v>
      </c>
      <c r="C69" s="214"/>
      <c r="D69" s="214"/>
      <c r="E69" s="214"/>
      <c r="F69" s="214"/>
      <c r="G69" s="214"/>
      <c r="H69" s="214"/>
      <c r="I69" s="61"/>
      <c r="J69" s="61"/>
      <c r="K69" s="61"/>
      <c r="L69" s="54"/>
    </row>
    <row r="70" spans="1:12" s="5" customFormat="1" ht="12">
      <c r="A70" s="53"/>
      <c r="B70" s="212" t="s">
        <v>20</v>
      </c>
      <c r="C70" s="212"/>
      <c r="D70" s="212"/>
      <c r="E70" s="212"/>
      <c r="F70" s="212"/>
      <c r="G70" s="212"/>
      <c r="H70" s="61"/>
      <c r="I70" s="61"/>
      <c r="J70" s="61"/>
      <c r="K70" s="61"/>
      <c r="L70" s="54"/>
    </row>
    <row r="71" spans="1:12" s="5" customFormat="1" ht="15.6" customHeight="1">
      <c r="A71" s="53"/>
      <c r="B71" s="215"/>
      <c r="C71" s="215"/>
      <c r="D71" s="215"/>
      <c r="E71" s="215"/>
      <c r="F71" s="215"/>
      <c r="G71" s="215"/>
      <c r="H71" s="215"/>
      <c r="I71" s="55"/>
      <c r="J71" s="56"/>
      <c r="K71" s="56"/>
      <c r="L71" s="54"/>
    </row>
    <row r="72" spans="1:12" s="5" customFormat="1" ht="12">
      <c r="A72" s="53"/>
      <c r="B72" s="209" t="s">
        <v>19</v>
      </c>
      <c r="C72" s="209"/>
      <c r="D72" s="209"/>
      <c r="E72" s="209"/>
      <c r="F72" s="209"/>
      <c r="G72" s="209"/>
      <c r="H72" s="61"/>
      <c r="I72" s="61"/>
      <c r="J72" s="13"/>
      <c r="K72" s="13"/>
      <c r="L72" s="54"/>
    </row>
    <row r="73" spans="1:12" s="5" customFormat="1" ht="15.6" customHeight="1">
      <c r="A73" s="53"/>
      <c r="B73" s="210">
        <v>44900</v>
      </c>
      <c r="C73" s="210"/>
      <c r="D73" s="210"/>
      <c r="E73" s="210"/>
      <c r="F73" s="210"/>
      <c r="G73" s="210"/>
      <c r="H73" s="210"/>
      <c r="I73" s="55"/>
      <c r="J73" s="56"/>
      <c r="K73" s="56"/>
      <c r="L73" s="54"/>
    </row>
    <row r="74" spans="1:12" s="5" customFormat="1" ht="11.45" customHeight="1">
      <c r="A74" s="53"/>
      <c r="B74" s="209" t="s">
        <v>24</v>
      </c>
      <c r="C74" s="209"/>
      <c r="D74" s="209"/>
      <c r="E74" s="209"/>
      <c r="F74" s="209"/>
      <c r="G74" s="209"/>
      <c r="H74" s="61"/>
      <c r="I74" s="61"/>
      <c r="J74" s="13"/>
      <c r="K74" s="13"/>
      <c r="L74" s="54"/>
    </row>
    <row r="75" spans="1:12" s="5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>
      <c r="A76" s="46"/>
      <c r="B76" s="57"/>
      <c r="C76" s="57"/>
      <c r="D76" s="57"/>
      <c r="E76" s="57"/>
      <c r="F76" s="57"/>
      <c r="G76" s="39"/>
      <c r="H76" s="39"/>
      <c r="I76" s="39"/>
      <c r="J76" s="39"/>
      <c r="K76" s="39"/>
      <c r="L76" s="39"/>
    </row>
    <row r="77" spans="1:12">
      <c r="A77" s="46"/>
      <c r="B77" s="47"/>
      <c r="C77" s="47"/>
      <c r="D77" s="47"/>
      <c r="E77" s="47"/>
      <c r="F77" s="47"/>
      <c r="G77" s="8"/>
      <c r="H77" s="8"/>
      <c r="I77" s="8"/>
      <c r="J77" s="8"/>
      <c r="K77" s="8"/>
      <c r="L77" s="8"/>
    </row>
  </sheetData>
  <mergeCells count="69"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  <mergeCell ref="L27:L28"/>
    <mergeCell ref="A28:F28"/>
    <mergeCell ref="G28:I28"/>
    <mergeCell ref="A17:H17"/>
    <mergeCell ref="A18:H18"/>
    <mergeCell ref="A20:G20"/>
    <mergeCell ref="A21:G21"/>
    <mergeCell ref="A22:G22"/>
    <mergeCell ref="A24:H24"/>
    <mergeCell ref="A25:H25"/>
    <mergeCell ref="A26:H26"/>
    <mergeCell ref="A27:I27"/>
    <mergeCell ref="J27:J28"/>
    <mergeCell ref="K27:K28"/>
    <mergeCell ref="G40:I40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A53:L53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A51:I51"/>
    <mergeCell ref="B68:I68"/>
    <mergeCell ref="A58:H58"/>
    <mergeCell ref="K58:L58"/>
    <mergeCell ref="A59:H59"/>
    <mergeCell ref="K59:L59"/>
    <mergeCell ref="A61:H61"/>
    <mergeCell ref="K61:L61"/>
    <mergeCell ref="A62:H62"/>
    <mergeCell ref="K62:L62"/>
    <mergeCell ref="A63:H63"/>
    <mergeCell ref="B66:G66"/>
    <mergeCell ref="B67:H67"/>
    <mergeCell ref="A75:L75"/>
    <mergeCell ref="B69:H69"/>
    <mergeCell ref="B70:G70"/>
    <mergeCell ref="B71:H71"/>
    <mergeCell ref="B72:G72"/>
    <mergeCell ref="B73:H73"/>
    <mergeCell ref="B74:G74"/>
  </mergeCells>
  <dataValidations count="1">
    <dataValidation allowBlank="1" showInputMessage="1" showErrorMessage="1" error="0&lt;gbm&lt;91" sqref="J12:L12 K16:L16 H19:L19 I23:L23"/>
  </dataValidations>
  <pageMargins left="0.70866141732283472" right="0.31496062992125984" top="0.35433070866141736" bottom="0.35433070866141736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25" workbookViewId="0">
      <selection activeCell="Q48" sqref="Q48"/>
    </sheetView>
  </sheetViews>
  <sheetFormatPr defaultColWidth="9.140625" defaultRowHeight="12.75"/>
  <cols>
    <col min="1" max="1" width="2.7109375" style="58" customWidth="1"/>
    <col min="2" max="6" width="2.7109375" style="59" customWidth="1"/>
    <col min="7" max="7" width="20.28515625" style="7" customWidth="1"/>
    <col min="8" max="8" width="9.85546875" style="7" customWidth="1"/>
    <col min="9" max="9" width="10.5703125" style="7" customWidth="1"/>
    <col min="10" max="10" width="9.7109375" style="7" customWidth="1"/>
    <col min="11" max="11" width="10.7109375" style="7" customWidth="1"/>
    <col min="12" max="12" width="12.7109375" style="7" customWidth="1"/>
    <col min="13" max="16384" width="9.140625" style="7"/>
  </cols>
  <sheetData>
    <row r="1" spans="1:12" s="5" customFormat="1" ht="34.5" customHeight="1">
      <c r="A1" s="1"/>
      <c r="B1" s="2"/>
      <c r="C1" s="2"/>
      <c r="D1" s="2"/>
      <c r="E1" s="2"/>
      <c r="F1" s="2"/>
      <c r="G1" s="3"/>
      <c r="H1" s="3"/>
      <c r="I1" s="4"/>
      <c r="J1" s="180" t="s">
        <v>0</v>
      </c>
      <c r="K1" s="180"/>
      <c r="L1" s="180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181" t="s">
        <v>47</v>
      </c>
      <c r="G3" s="181"/>
      <c r="H3" s="181"/>
      <c r="I3" s="181"/>
      <c r="J3" s="181"/>
      <c r="K3" s="181"/>
      <c r="L3" s="6"/>
    </row>
    <row r="4" spans="1:12">
      <c r="A4" s="6"/>
      <c r="B4" s="6"/>
      <c r="C4" s="6"/>
      <c r="D4" s="6"/>
      <c r="E4" s="6"/>
      <c r="F4" s="182" t="s">
        <v>1</v>
      </c>
      <c r="G4" s="182"/>
      <c r="H4" s="182"/>
      <c r="I4" s="182"/>
      <c r="J4" s="182"/>
      <c r="K4" s="182"/>
      <c r="L4" s="6"/>
    </row>
    <row r="5" spans="1:12" ht="11.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5">
      <c r="A6" s="183" t="s">
        <v>76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5" customFormat="1" ht="12">
      <c r="A7" s="9"/>
      <c r="B7" s="10"/>
      <c r="C7" s="11"/>
      <c r="D7" s="12"/>
      <c r="E7" s="13"/>
      <c r="F7" s="184" t="str">
        <f>Bendra!F7</f>
        <v>2022-12-15 Nr.99</v>
      </c>
      <c r="G7" s="184"/>
      <c r="H7" s="184"/>
      <c r="I7" s="184"/>
      <c r="J7" s="184"/>
      <c r="K7" s="184"/>
      <c r="L7" s="14"/>
    </row>
    <row r="8" spans="1:12" s="5" customFormat="1" ht="12">
      <c r="A8" s="1"/>
      <c r="B8" s="2"/>
      <c r="C8" s="16"/>
      <c r="D8" s="17"/>
      <c r="E8" s="13"/>
      <c r="F8" s="185" t="s">
        <v>2</v>
      </c>
      <c r="G8" s="185"/>
      <c r="H8" s="185"/>
      <c r="I8" s="185"/>
      <c r="J8" s="185"/>
      <c r="K8" s="185"/>
      <c r="L8" s="18"/>
    </row>
    <row r="9" spans="1:12" s="5" customFormat="1" ht="12">
      <c r="A9" s="1"/>
      <c r="B9" s="2"/>
      <c r="C9" s="16"/>
      <c r="D9" s="17"/>
      <c r="E9" s="13"/>
      <c r="F9" s="186" t="s">
        <v>48</v>
      </c>
      <c r="G9" s="186"/>
      <c r="H9" s="186"/>
      <c r="I9" s="186"/>
      <c r="J9" s="186"/>
      <c r="K9" s="186"/>
      <c r="L9" s="18"/>
    </row>
    <row r="10" spans="1:12" s="5" customFormat="1" ht="12">
      <c r="A10" s="1"/>
      <c r="B10" s="2"/>
      <c r="C10" s="2"/>
      <c r="D10" s="2"/>
      <c r="E10" s="13"/>
      <c r="F10" s="187" t="s">
        <v>3</v>
      </c>
      <c r="G10" s="187"/>
      <c r="H10" s="187"/>
      <c r="I10" s="187"/>
      <c r="J10" s="187"/>
      <c r="K10" s="187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4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188" t="s">
        <v>47</v>
      </c>
      <c r="B13" s="188"/>
      <c r="C13" s="188"/>
      <c r="D13" s="188"/>
      <c r="E13" s="188"/>
      <c r="F13" s="188"/>
      <c r="G13" s="188"/>
      <c r="H13" s="188"/>
      <c r="I13" s="25"/>
      <c r="J13" s="26" t="s">
        <v>5</v>
      </c>
      <c r="K13" s="26" t="s">
        <v>6</v>
      </c>
      <c r="L13" s="26" t="s">
        <v>7</v>
      </c>
    </row>
    <row r="14" spans="1:12" s="5" customFormat="1" ht="12">
      <c r="A14" s="189"/>
      <c r="B14" s="189"/>
      <c r="C14" s="189"/>
      <c r="D14" s="189"/>
      <c r="E14" s="189"/>
      <c r="F14" s="189"/>
      <c r="G14" s="189"/>
      <c r="H14" s="189"/>
      <c r="I14" s="27"/>
      <c r="J14" s="25"/>
      <c r="K14" s="17"/>
      <c r="L14" s="26" t="s">
        <v>8</v>
      </c>
    </row>
    <row r="15" spans="1:12" s="5" customFormat="1" ht="12">
      <c r="A15" s="188"/>
      <c r="B15" s="188"/>
      <c r="C15" s="188"/>
      <c r="D15" s="188"/>
      <c r="E15" s="188"/>
      <c r="F15" s="188"/>
      <c r="G15" s="188"/>
      <c r="H15" s="188"/>
      <c r="I15" s="25"/>
      <c r="J15" s="25"/>
      <c r="K15" s="22"/>
      <c r="L15" s="28"/>
    </row>
    <row r="16" spans="1:12" s="5" customFormat="1" ht="15.6" customHeight="1">
      <c r="A16" s="179" t="s">
        <v>9</v>
      </c>
      <c r="B16" s="179"/>
      <c r="C16" s="179"/>
      <c r="D16" s="179"/>
      <c r="E16" s="179"/>
      <c r="F16" s="179"/>
      <c r="G16" s="179"/>
      <c r="H16" s="179"/>
      <c r="I16" s="29"/>
      <c r="J16" s="29"/>
      <c r="K16" s="24"/>
      <c r="L16" s="24"/>
    </row>
    <row r="17" spans="1:12" s="5" customFormat="1" ht="12">
      <c r="A17" s="189" t="s">
        <v>49</v>
      </c>
      <c r="B17" s="189"/>
      <c r="C17" s="189"/>
      <c r="D17" s="189"/>
      <c r="E17" s="189"/>
      <c r="F17" s="189"/>
      <c r="G17" s="189"/>
      <c r="H17" s="189"/>
      <c r="I17" s="30"/>
      <c r="J17" s="30"/>
      <c r="K17" s="29"/>
      <c r="L17" s="26" t="s">
        <v>8</v>
      </c>
    </row>
    <row r="18" spans="1:12" s="5" customFormat="1" ht="12">
      <c r="A18" s="190"/>
      <c r="B18" s="190"/>
      <c r="C18" s="190"/>
      <c r="D18" s="190"/>
      <c r="E18" s="190"/>
      <c r="F18" s="190"/>
      <c r="G18" s="190"/>
      <c r="H18" s="190"/>
      <c r="I18" s="29"/>
      <c r="J18" s="29"/>
      <c r="K18" s="29"/>
      <c r="L18" s="29"/>
    </row>
    <row r="19" spans="1:12" s="5" customFormat="1" ht="15.6" customHeight="1">
      <c r="A19" s="29" t="s">
        <v>10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189" t="s">
        <v>57</v>
      </c>
      <c r="B20" s="189"/>
      <c r="C20" s="189"/>
      <c r="D20" s="189"/>
      <c r="E20" s="189"/>
      <c r="F20" s="189"/>
      <c r="G20" s="189"/>
      <c r="H20" s="29"/>
      <c r="I20" s="29"/>
      <c r="J20" s="29"/>
      <c r="K20" s="29"/>
      <c r="L20" s="29" t="s">
        <v>8</v>
      </c>
    </row>
    <row r="21" spans="1:12" s="5" customFormat="1" ht="12">
      <c r="A21" s="189" t="s">
        <v>58</v>
      </c>
      <c r="B21" s="189"/>
      <c r="C21" s="189"/>
      <c r="D21" s="189"/>
      <c r="E21" s="189"/>
      <c r="F21" s="189"/>
      <c r="G21" s="189"/>
      <c r="H21" s="31"/>
      <c r="I21" s="31"/>
      <c r="J21" s="32"/>
      <c r="L21" s="29"/>
    </row>
    <row r="22" spans="1:12" s="5" customFormat="1" ht="12">
      <c r="A22" s="188"/>
      <c r="B22" s="188"/>
      <c r="C22" s="188"/>
      <c r="D22" s="188"/>
      <c r="E22" s="188"/>
      <c r="F22" s="188"/>
      <c r="G22" s="188"/>
      <c r="H22" s="31"/>
      <c r="I22" s="31"/>
      <c r="J22" s="32"/>
      <c r="L22" s="29"/>
    </row>
    <row r="23" spans="1:12" s="5" customFormat="1" ht="15.6" customHeight="1">
      <c r="A23" s="33" t="s">
        <v>11</v>
      </c>
      <c r="B23" s="34"/>
      <c r="C23" s="34"/>
      <c r="D23" s="34"/>
      <c r="E23" s="34"/>
      <c r="F23" s="34"/>
      <c r="G23" s="35"/>
      <c r="H23" s="35"/>
      <c r="I23" s="108" t="s">
        <v>61</v>
      </c>
      <c r="J23" s="108" t="s">
        <v>62</v>
      </c>
      <c r="K23" s="108" t="s">
        <v>63</v>
      </c>
      <c r="L23" s="108" t="s">
        <v>63</v>
      </c>
    </row>
    <row r="24" spans="1:12" s="5" customFormat="1" ht="12">
      <c r="A24" s="189"/>
      <c r="B24" s="189"/>
      <c r="C24" s="189"/>
      <c r="D24" s="189"/>
      <c r="E24" s="189"/>
      <c r="F24" s="189"/>
      <c r="G24" s="189"/>
      <c r="H24" s="189"/>
      <c r="I24" s="29"/>
      <c r="J24" s="17"/>
      <c r="K24" s="35"/>
      <c r="L24" s="36" t="s">
        <v>8</v>
      </c>
    </row>
    <row r="25" spans="1:12" s="5" customFormat="1" ht="12">
      <c r="A25" s="189"/>
      <c r="B25" s="189"/>
      <c r="C25" s="189"/>
      <c r="D25" s="189"/>
      <c r="E25" s="189"/>
      <c r="F25" s="189"/>
      <c r="G25" s="189"/>
      <c r="H25" s="189"/>
      <c r="I25" s="29"/>
      <c r="J25" s="29"/>
      <c r="K25" s="29"/>
      <c r="L25" s="29"/>
    </row>
    <row r="26" spans="1:12" s="5" customFormat="1" ht="12">
      <c r="A26" s="190"/>
      <c r="B26" s="190"/>
      <c r="C26" s="190"/>
      <c r="D26" s="190"/>
      <c r="E26" s="190"/>
      <c r="F26" s="190"/>
      <c r="G26" s="190"/>
      <c r="H26" s="190"/>
      <c r="I26" s="29"/>
      <c r="J26" s="29"/>
      <c r="K26" s="29"/>
      <c r="L26" s="37" t="s">
        <v>12</v>
      </c>
    </row>
    <row r="27" spans="1:12" s="15" customFormat="1" ht="16.149999999999999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5" t="s">
        <v>72</v>
      </c>
      <c r="K27" s="164" t="s">
        <v>73</v>
      </c>
      <c r="L27" s="164" t="s">
        <v>74</v>
      </c>
    </row>
    <row r="28" spans="1:12" s="15" customFormat="1" ht="22.15" customHeight="1">
      <c r="A28" s="165" t="s">
        <v>14</v>
      </c>
      <c r="B28" s="165"/>
      <c r="C28" s="165"/>
      <c r="D28" s="165"/>
      <c r="E28" s="165"/>
      <c r="F28" s="165"/>
      <c r="G28" s="165" t="s">
        <v>15</v>
      </c>
      <c r="H28" s="165"/>
      <c r="I28" s="165"/>
      <c r="J28" s="165"/>
      <c r="K28" s="164"/>
      <c r="L28" s="164"/>
    </row>
    <row r="29" spans="1:12" s="15" customFormat="1" ht="15.6" customHeight="1">
      <c r="A29" s="62">
        <v>2</v>
      </c>
      <c r="B29" s="63">
        <v>1</v>
      </c>
      <c r="C29" s="63"/>
      <c r="D29" s="63"/>
      <c r="E29" s="63"/>
      <c r="F29" s="63"/>
      <c r="G29" s="192" t="s">
        <v>25</v>
      </c>
      <c r="H29" s="193"/>
      <c r="I29" s="194"/>
      <c r="J29" s="83">
        <f t="shared" ref="J29:L29" si="0">SUM(J30:J31)</f>
        <v>0</v>
      </c>
      <c r="K29" s="83">
        <f t="shared" si="0"/>
        <v>0</v>
      </c>
      <c r="L29" s="83">
        <f t="shared" si="0"/>
        <v>0</v>
      </c>
    </row>
    <row r="30" spans="1:12" s="15" customFormat="1" ht="15.6" customHeight="1">
      <c r="A30" s="64">
        <v>2</v>
      </c>
      <c r="B30" s="65">
        <v>1</v>
      </c>
      <c r="C30" s="65">
        <v>1</v>
      </c>
      <c r="D30" s="65">
        <v>1</v>
      </c>
      <c r="E30" s="65">
        <v>1</v>
      </c>
      <c r="F30" s="65">
        <v>1</v>
      </c>
      <c r="G30" s="195" t="s">
        <v>26</v>
      </c>
      <c r="H30" s="196"/>
      <c r="I30" s="197"/>
      <c r="J30" s="84"/>
      <c r="K30" s="66"/>
      <c r="L30" s="67"/>
    </row>
    <row r="31" spans="1:12" s="15" customFormat="1" ht="15.6" customHeight="1">
      <c r="A31" s="64">
        <v>2</v>
      </c>
      <c r="B31" s="65">
        <v>1</v>
      </c>
      <c r="C31" s="65">
        <v>2</v>
      </c>
      <c r="D31" s="65">
        <v>1</v>
      </c>
      <c r="E31" s="65">
        <v>1</v>
      </c>
      <c r="F31" s="65">
        <v>1</v>
      </c>
      <c r="G31" s="195" t="s">
        <v>27</v>
      </c>
      <c r="H31" s="196"/>
      <c r="I31" s="197"/>
      <c r="J31" s="85"/>
      <c r="K31" s="66"/>
      <c r="L31" s="67"/>
    </row>
    <row r="32" spans="1:12" s="15" customFormat="1" ht="15.6" customHeight="1">
      <c r="A32" s="68">
        <v>2</v>
      </c>
      <c r="B32" s="69">
        <v>2</v>
      </c>
      <c r="C32" s="69"/>
      <c r="D32" s="69"/>
      <c r="E32" s="69"/>
      <c r="F32" s="69"/>
      <c r="G32" s="206" t="s">
        <v>28</v>
      </c>
      <c r="H32" s="207"/>
      <c r="I32" s="208"/>
      <c r="J32" s="86">
        <f t="shared" ref="J32:L32" si="1">SUM(J33:J44)</f>
        <v>8</v>
      </c>
      <c r="K32" s="86">
        <f t="shared" si="1"/>
        <v>8.6999999999999993</v>
      </c>
      <c r="L32" s="86">
        <f t="shared" si="1"/>
        <v>9.3000000000000007</v>
      </c>
    </row>
    <row r="33" spans="1:12" s="15" customFormat="1" ht="15.6" customHeight="1">
      <c r="A33" s="70">
        <v>2</v>
      </c>
      <c r="B33" s="71">
        <v>2</v>
      </c>
      <c r="C33" s="71">
        <v>1</v>
      </c>
      <c r="D33" s="71">
        <v>1</v>
      </c>
      <c r="E33" s="71">
        <v>1</v>
      </c>
      <c r="F33" s="71">
        <v>1</v>
      </c>
      <c r="G33" s="170" t="s">
        <v>29</v>
      </c>
      <c r="H33" s="171"/>
      <c r="I33" s="172"/>
      <c r="J33" s="98">
        <v>7</v>
      </c>
      <c r="K33" s="99">
        <v>7.5</v>
      </c>
      <c r="L33" s="100">
        <v>8</v>
      </c>
    </row>
    <row r="34" spans="1:12" s="15" customFormat="1" ht="24" customHeight="1">
      <c r="A34" s="70">
        <v>2</v>
      </c>
      <c r="B34" s="71">
        <v>2</v>
      </c>
      <c r="C34" s="71">
        <v>1</v>
      </c>
      <c r="D34" s="71">
        <v>1</v>
      </c>
      <c r="E34" s="71">
        <v>1</v>
      </c>
      <c r="F34" s="71">
        <v>2</v>
      </c>
      <c r="G34" s="170" t="s">
        <v>30</v>
      </c>
      <c r="H34" s="171"/>
      <c r="I34" s="172"/>
      <c r="J34" s="84"/>
      <c r="K34" s="66"/>
      <c r="L34" s="67"/>
    </row>
    <row r="35" spans="1:12" s="15" customFormat="1" ht="15.6" customHeight="1">
      <c r="A35" s="70">
        <v>2</v>
      </c>
      <c r="B35" s="71">
        <v>2</v>
      </c>
      <c r="C35" s="71">
        <v>1</v>
      </c>
      <c r="D35" s="71">
        <v>1</v>
      </c>
      <c r="E35" s="71">
        <v>1</v>
      </c>
      <c r="F35" s="71">
        <v>5</v>
      </c>
      <c r="G35" s="170" t="s">
        <v>31</v>
      </c>
      <c r="H35" s="171"/>
      <c r="I35" s="172"/>
      <c r="J35" s="84"/>
      <c r="K35" s="66"/>
      <c r="L35" s="67"/>
    </row>
    <row r="36" spans="1:12" s="15" customFormat="1" ht="15.6" customHeight="1">
      <c r="A36" s="70">
        <v>2</v>
      </c>
      <c r="B36" s="71">
        <v>2</v>
      </c>
      <c r="C36" s="71">
        <v>1</v>
      </c>
      <c r="D36" s="71">
        <v>1</v>
      </c>
      <c r="E36" s="71">
        <v>1</v>
      </c>
      <c r="F36" s="71">
        <v>6</v>
      </c>
      <c r="G36" s="170" t="s">
        <v>32</v>
      </c>
      <c r="H36" s="171"/>
      <c r="I36" s="172"/>
      <c r="J36" s="84"/>
      <c r="K36" s="66"/>
      <c r="L36" s="67"/>
    </row>
    <row r="37" spans="1:12" s="15" customFormat="1" ht="15.6" customHeight="1">
      <c r="A37" s="70">
        <v>2</v>
      </c>
      <c r="B37" s="71">
        <v>2</v>
      </c>
      <c r="C37" s="71">
        <v>1</v>
      </c>
      <c r="D37" s="71">
        <v>1</v>
      </c>
      <c r="E37" s="71">
        <v>1</v>
      </c>
      <c r="F37" s="71">
        <v>7</v>
      </c>
      <c r="G37" s="170" t="s">
        <v>33</v>
      </c>
      <c r="H37" s="171"/>
      <c r="I37" s="172"/>
      <c r="J37" s="84"/>
      <c r="K37" s="66"/>
      <c r="L37" s="67"/>
    </row>
    <row r="38" spans="1:12" s="15" customFormat="1" ht="15.6" customHeight="1">
      <c r="A38" s="70">
        <v>2</v>
      </c>
      <c r="B38" s="71">
        <v>2</v>
      </c>
      <c r="C38" s="71">
        <v>1</v>
      </c>
      <c r="D38" s="71">
        <v>1</v>
      </c>
      <c r="E38" s="71">
        <v>1</v>
      </c>
      <c r="F38" s="71">
        <v>11</v>
      </c>
      <c r="G38" s="170" t="s">
        <v>34</v>
      </c>
      <c r="H38" s="171"/>
      <c r="I38" s="172"/>
      <c r="J38" s="84"/>
      <c r="K38" s="66"/>
      <c r="L38" s="67"/>
    </row>
    <row r="39" spans="1:12" s="15" customFormat="1" ht="23.45" customHeight="1">
      <c r="A39" s="70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15</v>
      </c>
      <c r="G39" s="170" t="s">
        <v>35</v>
      </c>
      <c r="H39" s="171"/>
      <c r="I39" s="172"/>
      <c r="J39" s="84"/>
      <c r="K39" s="66"/>
      <c r="L39" s="67"/>
    </row>
    <row r="40" spans="1:12" s="15" customFormat="1" ht="15.6" customHeight="1">
      <c r="A40" s="70">
        <v>2</v>
      </c>
      <c r="B40" s="71">
        <v>2</v>
      </c>
      <c r="C40" s="71">
        <v>1</v>
      </c>
      <c r="D40" s="71">
        <v>1</v>
      </c>
      <c r="E40" s="71">
        <v>1</v>
      </c>
      <c r="F40" s="71">
        <v>16</v>
      </c>
      <c r="G40" s="170" t="s">
        <v>36</v>
      </c>
      <c r="H40" s="171"/>
      <c r="I40" s="172"/>
      <c r="J40" s="84"/>
      <c r="K40" s="66"/>
      <c r="L40" s="67"/>
    </row>
    <row r="41" spans="1:12" s="15" customFormat="1" ht="15.6" customHeight="1">
      <c r="A41" s="64">
        <v>2</v>
      </c>
      <c r="B41" s="65">
        <v>2</v>
      </c>
      <c r="C41" s="65">
        <v>1</v>
      </c>
      <c r="D41" s="65">
        <v>1</v>
      </c>
      <c r="E41" s="65">
        <v>1</v>
      </c>
      <c r="F41" s="65">
        <v>20</v>
      </c>
      <c r="G41" s="170" t="s">
        <v>37</v>
      </c>
      <c r="H41" s="171"/>
      <c r="I41" s="172"/>
      <c r="J41" s="84"/>
      <c r="K41" s="66"/>
      <c r="L41" s="67"/>
    </row>
    <row r="42" spans="1:12" s="15" customFormat="1" ht="19.5" customHeight="1">
      <c r="A42" s="64">
        <v>2</v>
      </c>
      <c r="B42" s="65">
        <v>2</v>
      </c>
      <c r="C42" s="65">
        <v>1</v>
      </c>
      <c r="D42" s="65">
        <v>1</v>
      </c>
      <c r="E42" s="65">
        <v>1</v>
      </c>
      <c r="F42" s="65">
        <v>21</v>
      </c>
      <c r="G42" s="170" t="s">
        <v>38</v>
      </c>
      <c r="H42" s="171"/>
      <c r="I42" s="172"/>
      <c r="J42" s="84"/>
      <c r="K42" s="66"/>
      <c r="L42" s="67"/>
    </row>
    <row r="43" spans="1:12" s="15" customFormat="1" ht="15.6" customHeight="1">
      <c r="A43" s="64">
        <v>2</v>
      </c>
      <c r="B43" s="65">
        <v>2</v>
      </c>
      <c r="C43" s="65">
        <v>1</v>
      </c>
      <c r="D43" s="65">
        <v>1</v>
      </c>
      <c r="E43" s="65">
        <v>1</v>
      </c>
      <c r="F43" s="65">
        <v>22</v>
      </c>
      <c r="G43" s="170" t="s">
        <v>39</v>
      </c>
      <c r="H43" s="171"/>
      <c r="I43" s="172"/>
      <c r="J43" s="84"/>
      <c r="K43" s="66"/>
      <c r="L43" s="67"/>
    </row>
    <row r="44" spans="1:12" s="15" customFormat="1" ht="15.6" customHeight="1">
      <c r="A44" s="70">
        <v>2</v>
      </c>
      <c r="B44" s="71">
        <v>2</v>
      </c>
      <c r="C44" s="71">
        <v>1</v>
      </c>
      <c r="D44" s="71">
        <v>1</v>
      </c>
      <c r="E44" s="71">
        <v>1</v>
      </c>
      <c r="F44" s="71">
        <v>30</v>
      </c>
      <c r="G44" s="166" t="s">
        <v>40</v>
      </c>
      <c r="H44" s="167"/>
      <c r="I44" s="168"/>
      <c r="J44" s="87">
        <v>1</v>
      </c>
      <c r="K44" s="91">
        <v>1.2</v>
      </c>
      <c r="L44" s="92">
        <v>1.3</v>
      </c>
    </row>
    <row r="45" spans="1:12" s="15" customFormat="1" ht="15.6" customHeight="1">
      <c r="A45" s="68">
        <v>2</v>
      </c>
      <c r="B45" s="69">
        <v>7</v>
      </c>
      <c r="C45" s="69"/>
      <c r="D45" s="69"/>
      <c r="E45" s="69"/>
      <c r="F45" s="69"/>
      <c r="G45" s="173" t="s">
        <v>41</v>
      </c>
      <c r="H45" s="174"/>
      <c r="I45" s="175"/>
      <c r="J45" s="88">
        <f t="shared" ref="J45:L45" si="2">SUM(J46:J47)</f>
        <v>0</v>
      </c>
      <c r="K45" s="88">
        <f t="shared" si="2"/>
        <v>0</v>
      </c>
      <c r="L45" s="88">
        <f t="shared" si="2"/>
        <v>0</v>
      </c>
    </row>
    <row r="46" spans="1:12" s="15" customFormat="1" ht="15.6" customHeight="1">
      <c r="A46" s="70">
        <v>2</v>
      </c>
      <c r="B46" s="71">
        <v>7</v>
      </c>
      <c r="C46" s="71">
        <v>2</v>
      </c>
      <c r="D46" s="71">
        <v>1</v>
      </c>
      <c r="E46" s="71">
        <v>1</v>
      </c>
      <c r="F46" s="71">
        <v>2</v>
      </c>
      <c r="G46" s="166" t="s">
        <v>42</v>
      </c>
      <c r="H46" s="167"/>
      <c r="I46" s="168"/>
      <c r="J46" s="89"/>
      <c r="K46" s="66"/>
      <c r="L46" s="67"/>
    </row>
    <row r="47" spans="1:12" s="15" customFormat="1" ht="15.6" customHeight="1">
      <c r="A47" s="70">
        <v>2</v>
      </c>
      <c r="B47" s="71">
        <v>7</v>
      </c>
      <c r="C47" s="71">
        <v>3</v>
      </c>
      <c r="D47" s="71">
        <v>1</v>
      </c>
      <c r="E47" s="71">
        <v>1</v>
      </c>
      <c r="F47" s="71">
        <v>1</v>
      </c>
      <c r="G47" s="166" t="s">
        <v>43</v>
      </c>
      <c r="H47" s="167"/>
      <c r="I47" s="168"/>
      <c r="J47" s="87"/>
      <c r="K47" s="66"/>
      <c r="L47" s="67"/>
    </row>
    <row r="48" spans="1:12" s="15" customFormat="1" ht="21" customHeight="1">
      <c r="A48" s="70">
        <v>3</v>
      </c>
      <c r="B48" s="69">
        <v>1</v>
      </c>
      <c r="C48" s="69"/>
      <c r="D48" s="69"/>
      <c r="E48" s="69"/>
      <c r="F48" s="69"/>
      <c r="G48" s="173" t="s">
        <v>44</v>
      </c>
      <c r="H48" s="174"/>
      <c r="I48" s="175"/>
      <c r="J48" s="86">
        <f t="shared" ref="J48:L48" si="3">SUM(J49:J50)</f>
        <v>0</v>
      </c>
      <c r="K48" s="86">
        <f t="shared" si="3"/>
        <v>0</v>
      </c>
      <c r="L48" s="86">
        <f t="shared" si="3"/>
        <v>0</v>
      </c>
    </row>
    <row r="49" spans="1:12" s="15" customFormat="1" ht="15.6" customHeight="1">
      <c r="A49" s="70">
        <v>3</v>
      </c>
      <c r="B49" s="71">
        <v>1</v>
      </c>
      <c r="C49" s="71">
        <v>1</v>
      </c>
      <c r="D49" s="71">
        <v>2</v>
      </c>
      <c r="E49" s="71">
        <v>1</v>
      </c>
      <c r="F49" s="71">
        <v>3</v>
      </c>
      <c r="G49" s="166" t="s">
        <v>45</v>
      </c>
      <c r="H49" s="167"/>
      <c r="I49" s="168"/>
      <c r="J49" s="89"/>
      <c r="K49" s="66"/>
      <c r="L49" s="67"/>
    </row>
    <row r="50" spans="1:12" s="15" customFormat="1" ht="15.6" customHeight="1">
      <c r="A50" s="70">
        <v>3</v>
      </c>
      <c r="B50" s="71">
        <v>1</v>
      </c>
      <c r="C50" s="71">
        <v>1</v>
      </c>
      <c r="D50" s="71">
        <v>5</v>
      </c>
      <c r="E50" s="71">
        <v>1</v>
      </c>
      <c r="F50" s="71">
        <v>1</v>
      </c>
      <c r="G50" s="166" t="s">
        <v>46</v>
      </c>
      <c r="H50" s="167"/>
      <c r="I50" s="168"/>
      <c r="J50" s="89"/>
      <c r="K50" s="66"/>
      <c r="L50" s="67"/>
    </row>
    <row r="51" spans="1:12" s="72" customFormat="1" ht="15.6" customHeight="1">
      <c r="A51" s="198" t="s">
        <v>16</v>
      </c>
      <c r="B51" s="199"/>
      <c r="C51" s="199"/>
      <c r="D51" s="199"/>
      <c r="E51" s="199"/>
      <c r="F51" s="199"/>
      <c r="G51" s="199"/>
      <c r="H51" s="199"/>
      <c r="I51" s="199"/>
      <c r="J51" s="90">
        <f t="shared" ref="J51:L51" si="4">J29+J32+J45+J48</f>
        <v>8</v>
      </c>
      <c r="K51" s="90">
        <f t="shared" si="4"/>
        <v>8.6999999999999993</v>
      </c>
      <c r="L51" s="90">
        <f t="shared" si="4"/>
        <v>9.3000000000000007</v>
      </c>
    </row>
    <row r="52" spans="1:12" ht="7.9" customHeight="1">
      <c r="A52" s="38"/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40"/>
    </row>
    <row r="53" spans="1:12" s="41" customFormat="1" ht="0.6" customHeight="1">
      <c r="A53" s="200" t="s">
        <v>17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2" s="41" customFormat="1" ht="0.6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s="41" customFormat="1" ht="0.6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s="41" customFormat="1" ht="0.6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19.899999999999999" customHeight="1">
      <c r="A57" s="38"/>
      <c r="B57" s="38"/>
      <c r="C57" s="38"/>
      <c r="D57" s="38"/>
      <c r="E57" s="38"/>
      <c r="F57" s="38"/>
      <c r="G57" s="38"/>
      <c r="H57" s="38"/>
      <c r="I57" s="38"/>
      <c r="J57" s="39"/>
      <c r="K57" s="39"/>
      <c r="L57" s="40"/>
    </row>
    <row r="58" spans="1:12" s="75" customFormat="1" ht="15.6" customHeight="1">
      <c r="A58" s="201" t="s">
        <v>50</v>
      </c>
      <c r="B58" s="201"/>
      <c r="C58" s="201"/>
      <c r="D58" s="201"/>
      <c r="E58" s="201"/>
      <c r="F58" s="201"/>
      <c r="G58" s="201"/>
      <c r="H58" s="201"/>
      <c r="I58" s="73"/>
      <c r="J58" s="74"/>
      <c r="K58" s="169" t="s">
        <v>51</v>
      </c>
      <c r="L58" s="169"/>
    </row>
    <row r="59" spans="1:12" s="77" customFormat="1" ht="15.6" customHeight="1">
      <c r="A59" s="202" t="s">
        <v>18</v>
      </c>
      <c r="B59" s="202"/>
      <c r="C59" s="202"/>
      <c r="D59" s="202"/>
      <c r="E59" s="202"/>
      <c r="F59" s="202"/>
      <c r="G59" s="202"/>
      <c r="H59" s="202"/>
      <c r="I59" s="76"/>
      <c r="J59" s="76" t="s">
        <v>19</v>
      </c>
      <c r="K59" s="203" t="s">
        <v>20</v>
      </c>
      <c r="L59" s="203"/>
    </row>
    <row r="60" spans="1:12" s="80" customFormat="1" ht="7.9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9"/>
      <c r="L60" s="79"/>
    </row>
    <row r="61" spans="1:12" s="75" customFormat="1" ht="15.6" customHeight="1">
      <c r="A61" s="204" t="s">
        <v>52</v>
      </c>
      <c r="B61" s="204"/>
      <c r="C61" s="204"/>
      <c r="D61" s="204"/>
      <c r="E61" s="204"/>
      <c r="F61" s="204"/>
      <c r="G61" s="204"/>
      <c r="H61" s="204"/>
      <c r="I61" s="73"/>
      <c r="J61" s="81"/>
      <c r="K61" s="169" t="s">
        <v>53</v>
      </c>
      <c r="L61" s="169"/>
    </row>
    <row r="62" spans="1:12" s="77" customFormat="1" ht="25.15" customHeight="1">
      <c r="A62" s="205" t="s">
        <v>21</v>
      </c>
      <c r="B62" s="205"/>
      <c r="C62" s="205"/>
      <c r="D62" s="205"/>
      <c r="E62" s="205"/>
      <c r="F62" s="205"/>
      <c r="G62" s="205"/>
      <c r="H62" s="205"/>
      <c r="I62" s="82"/>
      <c r="J62" s="76" t="s">
        <v>19</v>
      </c>
      <c r="K62" s="203" t="s">
        <v>20</v>
      </c>
      <c r="L62" s="203"/>
    </row>
    <row r="63" spans="1:12" s="41" customFormat="1" ht="15.6" customHeight="1">
      <c r="A63" s="191"/>
      <c r="B63" s="191"/>
      <c r="C63" s="191"/>
      <c r="D63" s="191"/>
      <c r="E63" s="191"/>
      <c r="F63" s="191"/>
      <c r="G63" s="191"/>
      <c r="H63" s="191"/>
      <c r="I63" s="43"/>
      <c r="J63" s="44"/>
      <c r="K63" s="44"/>
      <c r="L63" s="45"/>
    </row>
    <row r="64" spans="1:12" ht="10.9" customHeight="1">
      <c r="A64" s="46"/>
      <c r="B64" s="47"/>
      <c r="C64" s="47"/>
      <c r="D64" s="47"/>
      <c r="E64" s="47"/>
      <c r="F64" s="47"/>
      <c r="G64" s="48"/>
      <c r="H64" s="48"/>
      <c r="I64" s="48"/>
      <c r="J64" s="48"/>
      <c r="K64" s="49"/>
      <c r="L64" s="49"/>
    </row>
    <row r="65" spans="1:12" ht="6" customHeight="1">
      <c r="A65" s="46"/>
      <c r="B65" s="47"/>
      <c r="C65" s="47"/>
      <c r="D65" s="47"/>
      <c r="E65" s="47"/>
      <c r="F65" s="47"/>
      <c r="G65" s="48"/>
      <c r="H65" s="48"/>
      <c r="I65" s="48"/>
      <c r="J65" s="48"/>
      <c r="K65" s="49"/>
      <c r="L65" s="49"/>
    </row>
    <row r="66" spans="1:12" ht="15" customHeight="1">
      <c r="A66" s="50"/>
      <c r="B66" s="212" t="s">
        <v>22</v>
      </c>
      <c r="C66" s="212"/>
      <c r="D66" s="212"/>
      <c r="E66" s="212"/>
      <c r="F66" s="212"/>
      <c r="G66" s="212"/>
      <c r="H66" s="61"/>
      <c r="I66" s="61"/>
      <c r="J66" s="13"/>
      <c r="K66" s="13"/>
      <c r="L66" s="40"/>
    </row>
    <row r="67" spans="1:12" ht="15.6" customHeight="1">
      <c r="A67" s="50"/>
      <c r="B67" s="213" t="s">
        <v>50</v>
      </c>
      <c r="C67" s="213"/>
      <c r="D67" s="213"/>
      <c r="E67" s="213"/>
      <c r="F67" s="213"/>
      <c r="G67" s="213"/>
      <c r="H67" s="213"/>
      <c r="I67" s="42"/>
      <c r="J67" s="52"/>
      <c r="K67" s="52"/>
      <c r="L67" s="40"/>
    </row>
    <row r="68" spans="1:12" s="5" customFormat="1" ht="12.75" customHeight="1">
      <c r="A68" s="53"/>
      <c r="B68" s="212" t="s">
        <v>23</v>
      </c>
      <c r="C68" s="212"/>
      <c r="D68" s="212"/>
      <c r="E68" s="212"/>
      <c r="F68" s="212"/>
      <c r="G68" s="212"/>
      <c r="H68" s="212"/>
      <c r="I68" s="212"/>
      <c r="J68" s="61"/>
      <c r="K68" s="61"/>
      <c r="L68" s="54"/>
    </row>
    <row r="69" spans="1:12" s="5" customFormat="1" ht="15.6" customHeight="1">
      <c r="A69" s="53"/>
      <c r="B69" s="214" t="s">
        <v>51</v>
      </c>
      <c r="C69" s="214"/>
      <c r="D69" s="214"/>
      <c r="E69" s="214"/>
      <c r="F69" s="214"/>
      <c r="G69" s="214"/>
      <c r="H69" s="214"/>
      <c r="I69" s="61"/>
      <c r="J69" s="61"/>
      <c r="K69" s="61"/>
      <c r="L69" s="54"/>
    </row>
    <row r="70" spans="1:12" s="5" customFormat="1" ht="12">
      <c r="A70" s="53"/>
      <c r="B70" s="212" t="s">
        <v>20</v>
      </c>
      <c r="C70" s="212"/>
      <c r="D70" s="212"/>
      <c r="E70" s="212"/>
      <c r="F70" s="212"/>
      <c r="G70" s="212"/>
      <c r="H70" s="61"/>
      <c r="I70" s="61"/>
      <c r="J70" s="61"/>
      <c r="K70" s="61"/>
      <c r="L70" s="54"/>
    </row>
    <row r="71" spans="1:12" s="5" customFormat="1" ht="15.6" customHeight="1">
      <c r="A71" s="53"/>
      <c r="B71" s="215"/>
      <c r="C71" s="215"/>
      <c r="D71" s="215"/>
      <c r="E71" s="215"/>
      <c r="F71" s="215"/>
      <c r="G71" s="215"/>
      <c r="H71" s="215"/>
      <c r="I71" s="55"/>
      <c r="J71" s="56"/>
      <c r="K71" s="56"/>
      <c r="L71" s="54"/>
    </row>
    <row r="72" spans="1:12" s="5" customFormat="1" ht="12">
      <c r="A72" s="53"/>
      <c r="B72" s="209" t="s">
        <v>19</v>
      </c>
      <c r="C72" s="209"/>
      <c r="D72" s="209"/>
      <c r="E72" s="209"/>
      <c r="F72" s="209"/>
      <c r="G72" s="209"/>
      <c r="H72" s="61"/>
      <c r="I72" s="61"/>
      <c r="J72" s="13"/>
      <c r="K72" s="13"/>
      <c r="L72" s="54"/>
    </row>
    <row r="73" spans="1:12" s="5" customFormat="1" ht="15.6" customHeight="1">
      <c r="A73" s="53"/>
      <c r="B73" s="210">
        <v>44910</v>
      </c>
      <c r="C73" s="210"/>
      <c r="D73" s="210"/>
      <c r="E73" s="210"/>
      <c r="F73" s="210"/>
      <c r="G73" s="210"/>
      <c r="H73" s="210"/>
      <c r="I73" s="55"/>
      <c r="J73" s="56"/>
      <c r="K73" s="56"/>
      <c r="L73" s="54"/>
    </row>
    <row r="74" spans="1:12" s="5" customFormat="1" ht="11.45" customHeight="1">
      <c r="A74" s="53"/>
      <c r="B74" s="209" t="s">
        <v>24</v>
      </c>
      <c r="C74" s="209"/>
      <c r="D74" s="209"/>
      <c r="E74" s="209"/>
      <c r="F74" s="209"/>
      <c r="G74" s="209"/>
      <c r="H74" s="61"/>
      <c r="I74" s="61"/>
      <c r="J74" s="13"/>
      <c r="K74" s="13"/>
      <c r="L74" s="54"/>
    </row>
    <row r="75" spans="1:12" s="5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>
      <c r="A76" s="46"/>
      <c r="B76" s="57"/>
      <c r="C76" s="57"/>
      <c r="D76" s="57"/>
      <c r="E76" s="57"/>
      <c r="F76" s="57"/>
      <c r="G76" s="39"/>
      <c r="H76" s="39"/>
      <c r="I76" s="39"/>
      <c r="J76" s="39"/>
      <c r="K76" s="39"/>
      <c r="L76" s="39"/>
    </row>
    <row r="77" spans="1:12">
      <c r="A77" s="46"/>
      <c r="B77" s="47"/>
      <c r="C77" s="47"/>
      <c r="D77" s="47"/>
      <c r="E77" s="47"/>
      <c r="F77" s="47"/>
      <c r="G77" s="8"/>
      <c r="H77" s="8"/>
      <c r="I77" s="8"/>
      <c r="J77" s="8"/>
      <c r="K77" s="8"/>
      <c r="L77" s="8"/>
    </row>
  </sheetData>
  <mergeCells count="69"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  <mergeCell ref="L27:L28"/>
    <mergeCell ref="A28:F28"/>
    <mergeCell ref="G28:I28"/>
    <mergeCell ref="A17:H17"/>
    <mergeCell ref="A18:H18"/>
    <mergeCell ref="A20:G20"/>
    <mergeCell ref="A21:G21"/>
    <mergeCell ref="A22:G22"/>
    <mergeCell ref="A24:H24"/>
    <mergeCell ref="A25:H25"/>
    <mergeCell ref="A26:H26"/>
    <mergeCell ref="A27:I27"/>
    <mergeCell ref="J27:J28"/>
    <mergeCell ref="K27:K28"/>
    <mergeCell ref="G40:I40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A53:L53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A51:I51"/>
    <mergeCell ref="B68:I68"/>
    <mergeCell ref="A58:H58"/>
    <mergeCell ref="K58:L58"/>
    <mergeCell ref="A59:H59"/>
    <mergeCell ref="K59:L59"/>
    <mergeCell ref="A61:H61"/>
    <mergeCell ref="K61:L61"/>
    <mergeCell ref="A62:H62"/>
    <mergeCell ref="K62:L62"/>
    <mergeCell ref="A63:H63"/>
    <mergeCell ref="B66:G66"/>
    <mergeCell ref="B67:H67"/>
    <mergeCell ref="A75:L75"/>
    <mergeCell ref="B69:H69"/>
    <mergeCell ref="B70:G70"/>
    <mergeCell ref="B71:H71"/>
    <mergeCell ref="B72:G72"/>
    <mergeCell ref="B73:H73"/>
    <mergeCell ref="B74:G74"/>
  </mergeCells>
  <dataValidations count="1">
    <dataValidation allowBlank="1" showInputMessage="1" showErrorMessage="1" error="0&lt;gbm&lt;91" sqref="J12:L12 K16:L16 H19:L19 I23:L23"/>
  </dataValidations>
  <pageMargins left="0.70866141732283472" right="0.31496062992125984" top="0.35433070866141736" bottom="0.15748031496062992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37" zoomScaleNormal="100" workbookViewId="0">
      <selection activeCell="G76" sqref="G76"/>
    </sheetView>
  </sheetViews>
  <sheetFormatPr defaultColWidth="9.140625" defaultRowHeight="12.75"/>
  <cols>
    <col min="1" max="1" width="2.7109375" style="58" customWidth="1"/>
    <col min="2" max="6" width="2.7109375" style="59" customWidth="1"/>
    <col min="7" max="7" width="20.28515625" style="7" customWidth="1"/>
    <col min="8" max="8" width="9.85546875" style="7" customWidth="1"/>
    <col min="9" max="9" width="10.5703125" style="7" customWidth="1"/>
    <col min="10" max="10" width="9.7109375" style="7" customWidth="1"/>
    <col min="11" max="11" width="10.7109375" style="7" customWidth="1"/>
    <col min="12" max="12" width="12.7109375" style="7" customWidth="1"/>
    <col min="13" max="16384" width="9.140625" style="7"/>
  </cols>
  <sheetData>
    <row r="1" spans="1:12" s="5" customFormat="1" ht="34.5" customHeight="1">
      <c r="A1" s="1"/>
      <c r="B1" s="2"/>
      <c r="C1" s="2"/>
      <c r="D1" s="2"/>
      <c r="E1" s="2"/>
      <c r="F1" s="2"/>
      <c r="G1" s="3"/>
      <c r="H1" s="3"/>
      <c r="I1" s="4"/>
      <c r="J1" s="180" t="s">
        <v>0</v>
      </c>
      <c r="K1" s="180"/>
      <c r="L1" s="180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181" t="s">
        <v>47</v>
      </c>
      <c r="G3" s="181"/>
      <c r="H3" s="181"/>
      <c r="I3" s="181"/>
      <c r="J3" s="181"/>
      <c r="K3" s="181"/>
      <c r="L3" s="6"/>
    </row>
    <row r="4" spans="1:12">
      <c r="A4" s="6"/>
      <c r="B4" s="6"/>
      <c r="C4" s="6"/>
      <c r="D4" s="6"/>
      <c r="E4" s="6"/>
      <c r="F4" s="182" t="s">
        <v>1</v>
      </c>
      <c r="G4" s="182"/>
      <c r="H4" s="182"/>
      <c r="I4" s="182"/>
      <c r="J4" s="182"/>
      <c r="K4" s="182"/>
      <c r="L4" s="6"/>
    </row>
    <row r="5" spans="1:12" ht="11.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5">
      <c r="A6" s="183" t="s">
        <v>76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5" customFormat="1" ht="12">
      <c r="A7" s="9"/>
      <c r="B7" s="10"/>
      <c r="C7" s="11"/>
      <c r="D7" s="12"/>
      <c r="E7" s="13"/>
      <c r="F7" s="184" t="str">
        <f>Bendra!F7</f>
        <v>2022-12-15 Nr.99</v>
      </c>
      <c r="G7" s="184"/>
      <c r="H7" s="184"/>
      <c r="I7" s="184"/>
      <c r="J7" s="184"/>
      <c r="K7" s="184"/>
      <c r="L7" s="14"/>
    </row>
    <row r="8" spans="1:12" s="5" customFormat="1" ht="12">
      <c r="A8" s="1"/>
      <c r="B8" s="2"/>
      <c r="C8" s="16"/>
      <c r="D8" s="17"/>
      <c r="E8" s="13"/>
      <c r="F8" s="185" t="s">
        <v>2</v>
      </c>
      <c r="G8" s="185"/>
      <c r="H8" s="185"/>
      <c r="I8" s="185"/>
      <c r="J8" s="185"/>
      <c r="K8" s="185"/>
      <c r="L8" s="18"/>
    </row>
    <row r="9" spans="1:12" s="5" customFormat="1" ht="12">
      <c r="A9" s="1"/>
      <c r="B9" s="2"/>
      <c r="C9" s="16"/>
      <c r="D9" s="17"/>
      <c r="E9" s="13"/>
      <c r="F9" s="186" t="s">
        <v>48</v>
      </c>
      <c r="G9" s="186"/>
      <c r="H9" s="186"/>
      <c r="I9" s="186"/>
      <c r="J9" s="186"/>
      <c r="K9" s="186"/>
      <c r="L9" s="18"/>
    </row>
    <row r="10" spans="1:12" s="5" customFormat="1" ht="12">
      <c r="A10" s="1"/>
      <c r="B10" s="2"/>
      <c r="C10" s="2"/>
      <c r="D10" s="2"/>
      <c r="E10" s="13"/>
      <c r="F10" s="187" t="s">
        <v>3</v>
      </c>
      <c r="G10" s="187"/>
      <c r="H10" s="187"/>
      <c r="I10" s="187"/>
      <c r="J10" s="187"/>
      <c r="K10" s="187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4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188" t="s">
        <v>47</v>
      </c>
      <c r="B13" s="188"/>
      <c r="C13" s="188"/>
      <c r="D13" s="188"/>
      <c r="E13" s="188"/>
      <c r="F13" s="188"/>
      <c r="G13" s="188"/>
      <c r="H13" s="188"/>
      <c r="I13" s="25"/>
      <c r="J13" s="26" t="s">
        <v>5</v>
      </c>
      <c r="K13" s="26" t="s">
        <v>6</v>
      </c>
      <c r="L13" s="26" t="s">
        <v>7</v>
      </c>
    </row>
    <row r="14" spans="1:12" s="5" customFormat="1" ht="12">
      <c r="A14" s="189"/>
      <c r="B14" s="189"/>
      <c r="C14" s="189"/>
      <c r="D14" s="189"/>
      <c r="E14" s="189"/>
      <c r="F14" s="189"/>
      <c r="G14" s="189"/>
      <c r="H14" s="189"/>
      <c r="I14" s="27"/>
      <c r="J14" s="25"/>
      <c r="K14" s="17"/>
      <c r="L14" s="26" t="s">
        <v>8</v>
      </c>
    </row>
    <row r="15" spans="1:12" s="5" customFormat="1" ht="12">
      <c r="A15" s="188"/>
      <c r="B15" s="188"/>
      <c r="C15" s="188"/>
      <c r="D15" s="188"/>
      <c r="E15" s="188"/>
      <c r="F15" s="188"/>
      <c r="G15" s="188"/>
      <c r="H15" s="188"/>
      <c r="I15" s="25"/>
      <c r="J15" s="25"/>
      <c r="K15" s="22"/>
      <c r="L15" s="28"/>
    </row>
    <row r="16" spans="1:12" s="5" customFormat="1" ht="15.6" customHeight="1">
      <c r="A16" s="179" t="s">
        <v>9</v>
      </c>
      <c r="B16" s="179"/>
      <c r="C16" s="179"/>
      <c r="D16" s="179"/>
      <c r="E16" s="179"/>
      <c r="F16" s="179"/>
      <c r="G16" s="179"/>
      <c r="H16" s="179"/>
      <c r="I16" s="29"/>
      <c r="J16" s="29"/>
      <c r="K16" s="24"/>
      <c r="L16" s="24"/>
    </row>
    <row r="17" spans="1:12" s="5" customFormat="1" ht="12">
      <c r="A17" s="189" t="s">
        <v>49</v>
      </c>
      <c r="B17" s="189"/>
      <c r="C17" s="189"/>
      <c r="D17" s="189"/>
      <c r="E17" s="189"/>
      <c r="F17" s="189"/>
      <c r="G17" s="189"/>
      <c r="H17" s="189"/>
      <c r="I17" s="30"/>
      <c r="J17" s="30"/>
      <c r="K17" s="29"/>
      <c r="L17" s="26" t="s">
        <v>8</v>
      </c>
    </row>
    <row r="18" spans="1:12" s="5" customFormat="1" ht="12">
      <c r="A18" s="190"/>
      <c r="B18" s="190"/>
      <c r="C18" s="190"/>
      <c r="D18" s="190"/>
      <c r="E18" s="190"/>
      <c r="F18" s="190"/>
      <c r="G18" s="190"/>
      <c r="H18" s="190"/>
      <c r="I18" s="29"/>
      <c r="J18" s="29"/>
      <c r="K18" s="29"/>
      <c r="L18" s="29"/>
    </row>
    <row r="19" spans="1:12" s="5" customFormat="1" ht="15.6" customHeight="1">
      <c r="A19" s="29" t="s">
        <v>10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189" t="s">
        <v>57</v>
      </c>
      <c r="B20" s="189"/>
      <c r="C20" s="189"/>
      <c r="D20" s="189"/>
      <c r="E20" s="189"/>
      <c r="F20" s="189"/>
      <c r="G20" s="189"/>
      <c r="H20" s="29"/>
      <c r="I20" s="29"/>
      <c r="J20" s="29"/>
      <c r="K20" s="29"/>
      <c r="L20" s="29" t="s">
        <v>8</v>
      </c>
    </row>
    <row r="21" spans="1:12" s="5" customFormat="1" ht="12">
      <c r="A21" s="189" t="s">
        <v>59</v>
      </c>
      <c r="B21" s="189"/>
      <c r="C21" s="189"/>
      <c r="D21" s="189"/>
      <c r="E21" s="189"/>
      <c r="F21" s="189"/>
      <c r="G21" s="189"/>
      <c r="H21" s="31"/>
      <c r="I21" s="31"/>
      <c r="J21" s="32"/>
      <c r="L21" s="29"/>
    </row>
    <row r="22" spans="1:12" s="5" customFormat="1" ht="12">
      <c r="A22" s="188"/>
      <c r="B22" s="188"/>
      <c r="C22" s="188"/>
      <c r="D22" s="188"/>
      <c r="E22" s="188"/>
      <c r="F22" s="188"/>
      <c r="G22" s="188"/>
      <c r="H22" s="31"/>
      <c r="I22" s="31"/>
      <c r="J22" s="32"/>
      <c r="L22" s="29"/>
    </row>
    <row r="23" spans="1:12" s="5" customFormat="1" ht="15.6" customHeight="1">
      <c r="A23" s="33" t="s">
        <v>11</v>
      </c>
      <c r="B23" s="34"/>
      <c r="C23" s="34"/>
      <c r="D23" s="34"/>
      <c r="E23" s="34"/>
      <c r="F23" s="34"/>
      <c r="G23" s="35"/>
      <c r="H23" s="35"/>
      <c r="I23" s="108" t="s">
        <v>61</v>
      </c>
      <c r="J23" s="108" t="s">
        <v>62</v>
      </c>
      <c r="K23" s="108" t="s">
        <v>63</v>
      </c>
      <c r="L23" s="108" t="s">
        <v>63</v>
      </c>
    </row>
    <row r="24" spans="1:12" s="5" customFormat="1" ht="12">
      <c r="A24" s="189"/>
      <c r="B24" s="189"/>
      <c r="C24" s="189"/>
      <c r="D24" s="189"/>
      <c r="E24" s="189"/>
      <c r="F24" s="189"/>
      <c r="G24" s="189"/>
      <c r="H24" s="189"/>
      <c r="I24" s="29"/>
      <c r="J24" s="17"/>
      <c r="K24" s="35"/>
      <c r="L24" s="36" t="s">
        <v>8</v>
      </c>
    </row>
    <row r="25" spans="1:12" s="5" customFormat="1" ht="12">
      <c r="A25" s="189"/>
      <c r="B25" s="189"/>
      <c r="C25" s="189"/>
      <c r="D25" s="189"/>
      <c r="E25" s="189"/>
      <c r="F25" s="189"/>
      <c r="G25" s="189"/>
      <c r="H25" s="189"/>
      <c r="I25" s="29"/>
      <c r="J25" s="29"/>
      <c r="K25" s="29"/>
      <c r="L25" s="29"/>
    </row>
    <row r="26" spans="1:12" s="5" customFormat="1" ht="12">
      <c r="A26" s="190"/>
      <c r="B26" s="190"/>
      <c r="C26" s="190"/>
      <c r="D26" s="190"/>
      <c r="E26" s="190"/>
      <c r="F26" s="190"/>
      <c r="G26" s="190"/>
      <c r="H26" s="190"/>
      <c r="I26" s="29"/>
      <c r="J26" s="29"/>
      <c r="K26" s="29"/>
      <c r="L26" s="37" t="s">
        <v>12</v>
      </c>
    </row>
    <row r="27" spans="1:12" s="15" customFormat="1" ht="16.149999999999999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5" t="s">
        <v>72</v>
      </c>
      <c r="K27" s="164" t="s">
        <v>73</v>
      </c>
      <c r="L27" s="164" t="s">
        <v>74</v>
      </c>
    </row>
    <row r="28" spans="1:12" s="15" customFormat="1" ht="22.15" customHeight="1">
      <c r="A28" s="165" t="s">
        <v>14</v>
      </c>
      <c r="B28" s="165"/>
      <c r="C28" s="165"/>
      <c r="D28" s="165"/>
      <c r="E28" s="165"/>
      <c r="F28" s="165"/>
      <c r="G28" s="165" t="s">
        <v>15</v>
      </c>
      <c r="H28" s="165"/>
      <c r="I28" s="165"/>
      <c r="J28" s="165"/>
      <c r="K28" s="164"/>
      <c r="L28" s="164"/>
    </row>
    <row r="29" spans="1:12" s="15" customFormat="1" ht="15.6" customHeight="1">
      <c r="A29" s="62">
        <v>2</v>
      </c>
      <c r="B29" s="63">
        <v>1</v>
      </c>
      <c r="C29" s="63"/>
      <c r="D29" s="63"/>
      <c r="E29" s="63"/>
      <c r="F29" s="63"/>
      <c r="G29" s="192" t="s">
        <v>25</v>
      </c>
      <c r="H29" s="193"/>
      <c r="I29" s="194"/>
      <c r="J29" s="83">
        <f t="shared" ref="J29:L29" si="0">SUM(J30:J31)</f>
        <v>0</v>
      </c>
      <c r="K29" s="83">
        <f t="shared" si="0"/>
        <v>0</v>
      </c>
      <c r="L29" s="83">
        <f t="shared" si="0"/>
        <v>0</v>
      </c>
    </row>
    <row r="30" spans="1:12" s="15" customFormat="1" ht="15.6" customHeight="1">
      <c r="A30" s="64">
        <v>2</v>
      </c>
      <c r="B30" s="65">
        <v>1</v>
      </c>
      <c r="C30" s="65">
        <v>1</v>
      </c>
      <c r="D30" s="65">
        <v>1</v>
      </c>
      <c r="E30" s="65">
        <v>1</v>
      </c>
      <c r="F30" s="65">
        <v>1</v>
      </c>
      <c r="G30" s="195" t="s">
        <v>26</v>
      </c>
      <c r="H30" s="196"/>
      <c r="I30" s="197"/>
      <c r="J30" s="84"/>
      <c r="K30" s="66"/>
      <c r="L30" s="67"/>
    </row>
    <row r="31" spans="1:12" s="15" customFormat="1" ht="15.6" customHeight="1">
      <c r="A31" s="64">
        <v>2</v>
      </c>
      <c r="B31" s="65">
        <v>1</v>
      </c>
      <c r="C31" s="65">
        <v>2</v>
      </c>
      <c r="D31" s="65">
        <v>1</v>
      </c>
      <c r="E31" s="65">
        <v>1</v>
      </c>
      <c r="F31" s="65">
        <v>1</v>
      </c>
      <c r="G31" s="195" t="s">
        <v>27</v>
      </c>
      <c r="H31" s="196"/>
      <c r="I31" s="197"/>
      <c r="J31" s="85"/>
      <c r="K31" s="66"/>
      <c r="L31" s="67"/>
    </row>
    <row r="32" spans="1:12" s="15" customFormat="1" ht="15.6" customHeight="1">
      <c r="A32" s="68">
        <v>2</v>
      </c>
      <c r="B32" s="69">
        <v>2</v>
      </c>
      <c r="C32" s="69"/>
      <c r="D32" s="69"/>
      <c r="E32" s="69"/>
      <c r="F32" s="69"/>
      <c r="G32" s="206" t="s">
        <v>28</v>
      </c>
      <c r="H32" s="207"/>
      <c r="I32" s="208"/>
      <c r="J32" s="86">
        <f t="shared" ref="J32:K32" si="1">SUM(J33:J44)</f>
        <v>0.4</v>
      </c>
      <c r="K32" s="86">
        <f t="shared" si="1"/>
        <v>0.5</v>
      </c>
      <c r="L32" s="86">
        <v>0.5</v>
      </c>
    </row>
    <row r="33" spans="1:12" s="15" customFormat="1" ht="15.6" customHeight="1">
      <c r="A33" s="70">
        <v>2</v>
      </c>
      <c r="B33" s="71">
        <v>2</v>
      </c>
      <c r="C33" s="71">
        <v>1</v>
      </c>
      <c r="D33" s="71">
        <v>1</v>
      </c>
      <c r="E33" s="71">
        <v>1</v>
      </c>
      <c r="F33" s="71">
        <v>1</v>
      </c>
      <c r="G33" s="170" t="s">
        <v>29</v>
      </c>
      <c r="H33" s="171"/>
      <c r="I33" s="172"/>
      <c r="J33" s="84"/>
      <c r="K33" s="66"/>
      <c r="L33" s="67"/>
    </row>
    <row r="34" spans="1:12" s="15" customFormat="1" ht="24" customHeight="1">
      <c r="A34" s="70">
        <v>2</v>
      </c>
      <c r="B34" s="71">
        <v>2</v>
      </c>
      <c r="C34" s="71">
        <v>1</v>
      </c>
      <c r="D34" s="71">
        <v>1</v>
      </c>
      <c r="E34" s="71">
        <v>1</v>
      </c>
      <c r="F34" s="71">
        <v>2</v>
      </c>
      <c r="G34" s="170" t="s">
        <v>30</v>
      </c>
      <c r="H34" s="171"/>
      <c r="I34" s="172"/>
      <c r="J34" s="84"/>
      <c r="K34" s="66"/>
      <c r="L34" s="67"/>
    </row>
    <row r="35" spans="1:12" s="15" customFormat="1" ht="15.6" customHeight="1">
      <c r="A35" s="70">
        <v>2</v>
      </c>
      <c r="B35" s="71">
        <v>2</v>
      </c>
      <c r="C35" s="71">
        <v>1</v>
      </c>
      <c r="D35" s="71">
        <v>1</v>
      </c>
      <c r="E35" s="71">
        <v>1</v>
      </c>
      <c r="F35" s="71">
        <v>5</v>
      </c>
      <c r="G35" s="170" t="s">
        <v>31</v>
      </c>
      <c r="H35" s="171"/>
      <c r="I35" s="172"/>
      <c r="J35" s="84"/>
      <c r="K35" s="66"/>
      <c r="L35" s="67"/>
    </row>
    <row r="36" spans="1:12" s="15" customFormat="1" ht="23.25" customHeight="1">
      <c r="A36" s="70">
        <v>2</v>
      </c>
      <c r="B36" s="71">
        <v>2</v>
      </c>
      <c r="C36" s="71">
        <v>1</v>
      </c>
      <c r="D36" s="71">
        <v>1</v>
      </c>
      <c r="E36" s="71">
        <v>1</v>
      </c>
      <c r="F36" s="71">
        <v>6</v>
      </c>
      <c r="G36" s="170" t="s">
        <v>32</v>
      </c>
      <c r="H36" s="171"/>
      <c r="I36" s="172"/>
      <c r="J36" s="84"/>
      <c r="K36" s="66"/>
      <c r="L36" s="67"/>
    </row>
    <row r="37" spans="1:12" s="15" customFormat="1" ht="15.6" customHeight="1">
      <c r="A37" s="70">
        <v>2</v>
      </c>
      <c r="B37" s="71">
        <v>2</v>
      </c>
      <c r="C37" s="71">
        <v>1</v>
      </c>
      <c r="D37" s="71">
        <v>1</v>
      </c>
      <c r="E37" s="71">
        <v>1</v>
      </c>
      <c r="F37" s="71">
        <v>7</v>
      </c>
      <c r="G37" s="170" t="s">
        <v>33</v>
      </c>
      <c r="H37" s="171"/>
      <c r="I37" s="172"/>
      <c r="J37" s="84"/>
      <c r="K37" s="66"/>
      <c r="L37" s="67"/>
    </row>
    <row r="38" spans="1:12" s="15" customFormat="1" ht="15.6" customHeight="1">
      <c r="A38" s="70">
        <v>2</v>
      </c>
      <c r="B38" s="71">
        <v>2</v>
      </c>
      <c r="C38" s="71">
        <v>1</v>
      </c>
      <c r="D38" s="71">
        <v>1</v>
      </c>
      <c r="E38" s="71">
        <v>1</v>
      </c>
      <c r="F38" s="71">
        <v>11</v>
      </c>
      <c r="G38" s="170" t="s">
        <v>34</v>
      </c>
      <c r="H38" s="171"/>
      <c r="I38" s="172"/>
      <c r="J38" s="84"/>
      <c r="K38" s="66"/>
      <c r="L38" s="67"/>
    </row>
    <row r="39" spans="1:12" s="15" customFormat="1" ht="23.45" customHeight="1">
      <c r="A39" s="70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15</v>
      </c>
      <c r="G39" s="170" t="s">
        <v>35</v>
      </c>
      <c r="H39" s="171"/>
      <c r="I39" s="172"/>
      <c r="J39" s="84"/>
      <c r="K39" s="66"/>
      <c r="L39" s="67"/>
    </row>
    <row r="40" spans="1:12" s="15" customFormat="1" ht="15.6" customHeight="1">
      <c r="A40" s="70">
        <v>2</v>
      </c>
      <c r="B40" s="71">
        <v>2</v>
      </c>
      <c r="C40" s="71">
        <v>1</v>
      </c>
      <c r="D40" s="71">
        <v>1</v>
      </c>
      <c r="E40" s="71">
        <v>1</v>
      </c>
      <c r="F40" s="71">
        <v>16</v>
      </c>
      <c r="G40" s="170" t="s">
        <v>36</v>
      </c>
      <c r="H40" s="171"/>
      <c r="I40" s="172"/>
      <c r="J40" s="84"/>
      <c r="K40" s="66"/>
      <c r="L40" s="67"/>
    </row>
    <row r="41" spans="1:12" s="15" customFormat="1" ht="15.6" customHeight="1">
      <c r="A41" s="64">
        <v>2</v>
      </c>
      <c r="B41" s="65">
        <v>2</v>
      </c>
      <c r="C41" s="65">
        <v>1</v>
      </c>
      <c r="D41" s="65">
        <v>1</v>
      </c>
      <c r="E41" s="65">
        <v>1</v>
      </c>
      <c r="F41" s="65">
        <v>20</v>
      </c>
      <c r="G41" s="170" t="s">
        <v>37</v>
      </c>
      <c r="H41" s="171"/>
      <c r="I41" s="172"/>
      <c r="J41" s="84"/>
      <c r="K41" s="66"/>
      <c r="L41" s="67"/>
    </row>
    <row r="42" spans="1:12" s="15" customFormat="1" ht="21.75" customHeight="1">
      <c r="A42" s="64">
        <v>2</v>
      </c>
      <c r="B42" s="65">
        <v>2</v>
      </c>
      <c r="C42" s="65">
        <v>1</v>
      </c>
      <c r="D42" s="65">
        <v>1</v>
      </c>
      <c r="E42" s="65">
        <v>1</v>
      </c>
      <c r="F42" s="65">
        <v>21</v>
      </c>
      <c r="G42" s="170" t="s">
        <v>38</v>
      </c>
      <c r="H42" s="171"/>
      <c r="I42" s="172"/>
      <c r="J42" s="84"/>
      <c r="K42" s="66"/>
      <c r="L42" s="67"/>
    </row>
    <row r="43" spans="1:12" s="15" customFormat="1" ht="15.6" customHeight="1">
      <c r="A43" s="64">
        <v>2</v>
      </c>
      <c r="B43" s="65">
        <v>2</v>
      </c>
      <c r="C43" s="65">
        <v>1</v>
      </c>
      <c r="D43" s="65">
        <v>1</v>
      </c>
      <c r="E43" s="65">
        <v>1</v>
      </c>
      <c r="F43" s="65">
        <v>22</v>
      </c>
      <c r="G43" s="170" t="s">
        <v>39</v>
      </c>
      <c r="H43" s="171"/>
      <c r="I43" s="172"/>
      <c r="J43" s="84"/>
      <c r="K43" s="66"/>
      <c r="L43" s="67"/>
    </row>
    <row r="44" spans="1:12" s="15" customFormat="1" ht="15.6" customHeight="1">
      <c r="A44" s="70">
        <v>2</v>
      </c>
      <c r="B44" s="71">
        <v>2</v>
      </c>
      <c r="C44" s="71">
        <v>1</v>
      </c>
      <c r="D44" s="71">
        <v>1</v>
      </c>
      <c r="E44" s="71">
        <v>1</v>
      </c>
      <c r="F44" s="71">
        <v>30</v>
      </c>
      <c r="G44" s="166" t="s">
        <v>40</v>
      </c>
      <c r="H44" s="167"/>
      <c r="I44" s="168"/>
      <c r="J44" s="96">
        <v>0.4</v>
      </c>
      <c r="K44" s="96">
        <v>0.5</v>
      </c>
      <c r="L44" s="96">
        <v>0.5</v>
      </c>
    </row>
    <row r="45" spans="1:12" s="15" customFormat="1" ht="15.6" customHeight="1">
      <c r="A45" s="68">
        <v>2</v>
      </c>
      <c r="B45" s="69">
        <v>7</v>
      </c>
      <c r="C45" s="69"/>
      <c r="D45" s="69"/>
      <c r="E45" s="69"/>
      <c r="F45" s="69"/>
      <c r="G45" s="173" t="s">
        <v>41</v>
      </c>
      <c r="H45" s="174"/>
      <c r="I45" s="175"/>
      <c r="J45" s="88">
        <f t="shared" ref="J45:L45" si="2">SUM(J46:J47)</f>
        <v>0</v>
      </c>
      <c r="K45" s="88">
        <f t="shared" si="2"/>
        <v>0</v>
      </c>
      <c r="L45" s="88">
        <f t="shared" si="2"/>
        <v>0</v>
      </c>
    </row>
    <row r="46" spans="1:12" s="15" customFormat="1" ht="15.6" customHeight="1">
      <c r="A46" s="70">
        <v>2</v>
      </c>
      <c r="B46" s="71">
        <v>7</v>
      </c>
      <c r="C46" s="71">
        <v>2</v>
      </c>
      <c r="D46" s="71">
        <v>1</v>
      </c>
      <c r="E46" s="71">
        <v>1</v>
      </c>
      <c r="F46" s="71">
        <v>2</v>
      </c>
      <c r="G46" s="166" t="s">
        <v>42</v>
      </c>
      <c r="H46" s="167"/>
      <c r="I46" s="168"/>
      <c r="J46" s="89"/>
      <c r="K46" s="66"/>
      <c r="L46" s="67"/>
    </row>
    <row r="47" spans="1:12" s="15" customFormat="1" ht="15.6" customHeight="1">
      <c r="A47" s="70">
        <v>2</v>
      </c>
      <c r="B47" s="71">
        <v>7</v>
      </c>
      <c r="C47" s="71">
        <v>3</v>
      </c>
      <c r="D47" s="71">
        <v>1</v>
      </c>
      <c r="E47" s="71">
        <v>1</v>
      </c>
      <c r="F47" s="71">
        <v>1</v>
      </c>
      <c r="G47" s="166" t="s">
        <v>43</v>
      </c>
      <c r="H47" s="167"/>
      <c r="I47" s="168"/>
      <c r="J47" s="87"/>
      <c r="K47" s="66"/>
      <c r="L47" s="67"/>
    </row>
    <row r="48" spans="1:12" s="15" customFormat="1" ht="15.6" customHeight="1">
      <c r="A48" s="70">
        <v>3</v>
      </c>
      <c r="B48" s="69">
        <v>1</v>
      </c>
      <c r="C48" s="69"/>
      <c r="D48" s="69"/>
      <c r="E48" s="69"/>
      <c r="F48" s="69"/>
      <c r="G48" s="173" t="s">
        <v>44</v>
      </c>
      <c r="H48" s="174"/>
      <c r="I48" s="175"/>
      <c r="J48" s="86">
        <f t="shared" ref="J48:L48" si="3">SUM(J49:J50)</f>
        <v>0</v>
      </c>
      <c r="K48" s="86">
        <f t="shared" si="3"/>
        <v>0</v>
      </c>
      <c r="L48" s="86">
        <f t="shared" si="3"/>
        <v>0</v>
      </c>
    </row>
    <row r="49" spans="1:12" s="15" customFormat="1" ht="15.6" customHeight="1">
      <c r="A49" s="70">
        <v>3</v>
      </c>
      <c r="B49" s="71">
        <v>1</v>
      </c>
      <c r="C49" s="71">
        <v>1</v>
      </c>
      <c r="D49" s="71">
        <v>2</v>
      </c>
      <c r="E49" s="71">
        <v>1</v>
      </c>
      <c r="F49" s="71">
        <v>3</v>
      </c>
      <c r="G49" s="166" t="s">
        <v>45</v>
      </c>
      <c r="H49" s="167"/>
      <c r="I49" s="168"/>
      <c r="J49" s="89"/>
      <c r="K49" s="66"/>
      <c r="L49" s="67"/>
    </row>
    <row r="50" spans="1:12" s="15" customFormat="1" ht="15.6" customHeight="1">
      <c r="A50" s="70">
        <v>3</v>
      </c>
      <c r="B50" s="71">
        <v>1</v>
      </c>
      <c r="C50" s="71">
        <v>1</v>
      </c>
      <c r="D50" s="71">
        <v>5</v>
      </c>
      <c r="E50" s="71">
        <v>1</v>
      </c>
      <c r="F50" s="71">
        <v>1</v>
      </c>
      <c r="G50" s="166" t="s">
        <v>46</v>
      </c>
      <c r="H50" s="167"/>
      <c r="I50" s="168"/>
      <c r="J50" s="89"/>
      <c r="K50" s="66"/>
      <c r="L50" s="67"/>
    </row>
    <row r="51" spans="1:12" s="72" customFormat="1" ht="15.6" customHeight="1">
      <c r="A51" s="198" t="s">
        <v>16</v>
      </c>
      <c r="B51" s="199"/>
      <c r="C51" s="199"/>
      <c r="D51" s="199"/>
      <c r="E51" s="199"/>
      <c r="F51" s="199"/>
      <c r="G51" s="199"/>
      <c r="H51" s="199"/>
      <c r="I51" s="199"/>
      <c r="J51" s="90">
        <f t="shared" ref="J51:L51" si="4">J29+J32+J45+J48</f>
        <v>0.4</v>
      </c>
      <c r="K51" s="90">
        <f t="shared" si="4"/>
        <v>0.5</v>
      </c>
      <c r="L51" s="90">
        <f t="shared" si="4"/>
        <v>0.5</v>
      </c>
    </row>
    <row r="52" spans="1:12" ht="7.9" customHeight="1">
      <c r="A52" s="38"/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40"/>
    </row>
    <row r="53" spans="1:12" s="41" customFormat="1" ht="0.6" customHeight="1">
      <c r="A53" s="200" t="s">
        <v>17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2" s="41" customFormat="1" ht="0.6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s="41" customFormat="1" ht="0.6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s="41" customFormat="1" ht="0.6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1:12" ht="9.75" customHeight="1">
      <c r="A57" s="38"/>
      <c r="B57" s="38"/>
      <c r="C57" s="38"/>
      <c r="D57" s="38"/>
      <c r="E57" s="38"/>
      <c r="F57" s="38"/>
      <c r="G57" s="38"/>
      <c r="H57" s="38"/>
      <c r="I57" s="38"/>
      <c r="J57" s="39"/>
      <c r="K57" s="39"/>
      <c r="L57" s="40"/>
    </row>
    <row r="58" spans="1:12" s="75" customFormat="1" ht="15.6" customHeight="1">
      <c r="A58" s="201" t="s">
        <v>50</v>
      </c>
      <c r="B58" s="201"/>
      <c r="C58" s="201"/>
      <c r="D58" s="201"/>
      <c r="E58" s="201"/>
      <c r="F58" s="201"/>
      <c r="G58" s="201"/>
      <c r="H58" s="201"/>
      <c r="I58" s="73"/>
      <c r="J58" s="74"/>
      <c r="K58" s="169" t="s">
        <v>51</v>
      </c>
      <c r="L58" s="169"/>
    </row>
    <row r="59" spans="1:12" s="77" customFormat="1" ht="15.6" customHeight="1">
      <c r="A59" s="202" t="s">
        <v>18</v>
      </c>
      <c r="B59" s="202"/>
      <c r="C59" s="202"/>
      <c r="D59" s="202"/>
      <c r="E59" s="202"/>
      <c r="F59" s="202"/>
      <c r="G59" s="202"/>
      <c r="H59" s="202"/>
      <c r="I59" s="76"/>
      <c r="J59" s="76" t="s">
        <v>19</v>
      </c>
      <c r="K59" s="203" t="s">
        <v>20</v>
      </c>
      <c r="L59" s="203"/>
    </row>
    <row r="60" spans="1:12" s="80" customFormat="1" ht="7.9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9"/>
      <c r="L60" s="79"/>
    </row>
    <row r="61" spans="1:12" s="75" customFormat="1" ht="15.6" customHeight="1">
      <c r="A61" s="204" t="s">
        <v>52</v>
      </c>
      <c r="B61" s="204"/>
      <c r="C61" s="204"/>
      <c r="D61" s="204"/>
      <c r="E61" s="204"/>
      <c r="F61" s="204"/>
      <c r="G61" s="204"/>
      <c r="H61" s="204"/>
      <c r="I61" s="73"/>
      <c r="J61" s="81"/>
      <c r="K61" s="169" t="s">
        <v>53</v>
      </c>
      <c r="L61" s="169"/>
    </row>
    <row r="62" spans="1:12" s="77" customFormat="1" ht="25.15" customHeight="1">
      <c r="A62" s="205" t="s">
        <v>21</v>
      </c>
      <c r="B62" s="205"/>
      <c r="C62" s="205"/>
      <c r="D62" s="205"/>
      <c r="E62" s="205"/>
      <c r="F62" s="205"/>
      <c r="G62" s="205"/>
      <c r="H62" s="205"/>
      <c r="I62" s="82"/>
      <c r="J62" s="76" t="s">
        <v>19</v>
      </c>
      <c r="K62" s="203" t="s">
        <v>20</v>
      </c>
      <c r="L62" s="203"/>
    </row>
    <row r="63" spans="1:12" s="41" customFormat="1" ht="15.6" customHeight="1">
      <c r="A63" s="191"/>
      <c r="B63" s="191"/>
      <c r="C63" s="191"/>
      <c r="D63" s="191"/>
      <c r="E63" s="191"/>
      <c r="F63" s="191"/>
      <c r="G63" s="191"/>
      <c r="H63" s="191"/>
      <c r="I63" s="43"/>
      <c r="J63" s="44"/>
      <c r="K63" s="44"/>
      <c r="L63" s="45"/>
    </row>
    <row r="64" spans="1:12" ht="10.9" customHeight="1">
      <c r="A64" s="46"/>
      <c r="B64" s="47"/>
      <c r="C64" s="47"/>
      <c r="D64" s="47"/>
      <c r="E64" s="47"/>
      <c r="F64" s="47"/>
      <c r="G64" s="48"/>
      <c r="H64" s="48"/>
      <c r="I64" s="48"/>
      <c r="J64" s="48"/>
      <c r="K64" s="49"/>
      <c r="L64" s="49"/>
    </row>
    <row r="65" spans="1:12" ht="6" customHeight="1">
      <c r="A65" s="46"/>
      <c r="B65" s="47"/>
      <c r="C65" s="47"/>
      <c r="D65" s="47"/>
      <c r="E65" s="47"/>
      <c r="F65" s="47"/>
      <c r="G65" s="48"/>
      <c r="H65" s="48"/>
      <c r="I65" s="48"/>
      <c r="J65" s="48"/>
      <c r="K65" s="49"/>
      <c r="L65" s="49"/>
    </row>
    <row r="66" spans="1:12" ht="15" customHeight="1">
      <c r="A66" s="50"/>
      <c r="B66" s="212" t="s">
        <v>22</v>
      </c>
      <c r="C66" s="212"/>
      <c r="D66" s="212"/>
      <c r="E66" s="212"/>
      <c r="F66" s="212"/>
      <c r="G66" s="212"/>
      <c r="H66" s="61"/>
      <c r="I66" s="61"/>
      <c r="J66" s="13"/>
      <c r="K66" s="13"/>
      <c r="L66" s="40"/>
    </row>
    <row r="67" spans="1:12" ht="15.6" customHeight="1">
      <c r="A67" s="50"/>
      <c r="B67" s="213" t="s">
        <v>50</v>
      </c>
      <c r="C67" s="213"/>
      <c r="D67" s="213"/>
      <c r="E67" s="213"/>
      <c r="F67" s="213"/>
      <c r="G67" s="213"/>
      <c r="H67" s="213"/>
      <c r="I67" s="42"/>
      <c r="J67" s="52"/>
      <c r="K67" s="52"/>
      <c r="L67" s="40"/>
    </row>
    <row r="68" spans="1:12" s="5" customFormat="1" ht="12.75" customHeight="1">
      <c r="A68" s="53"/>
      <c r="B68" s="212" t="s">
        <v>23</v>
      </c>
      <c r="C68" s="212"/>
      <c r="D68" s="212"/>
      <c r="E68" s="212"/>
      <c r="F68" s="212"/>
      <c r="G68" s="212"/>
      <c r="H68" s="212"/>
      <c r="I68" s="212"/>
      <c r="J68" s="61"/>
      <c r="K68" s="61"/>
      <c r="L68" s="54"/>
    </row>
    <row r="69" spans="1:12" s="5" customFormat="1" ht="15.6" customHeight="1">
      <c r="A69" s="53"/>
      <c r="B69" s="214" t="s">
        <v>51</v>
      </c>
      <c r="C69" s="214"/>
      <c r="D69" s="214"/>
      <c r="E69" s="214"/>
      <c r="F69" s="214"/>
      <c r="G69" s="214"/>
      <c r="H69" s="214"/>
      <c r="I69" s="61"/>
      <c r="J69" s="61"/>
      <c r="K69" s="61"/>
      <c r="L69" s="54"/>
    </row>
    <row r="70" spans="1:12" s="5" customFormat="1" ht="12">
      <c r="A70" s="53"/>
      <c r="B70" s="212" t="s">
        <v>20</v>
      </c>
      <c r="C70" s="212"/>
      <c r="D70" s="212"/>
      <c r="E70" s="212"/>
      <c r="F70" s="212"/>
      <c r="G70" s="212"/>
      <c r="H70" s="61"/>
      <c r="I70" s="61"/>
      <c r="J70" s="61"/>
      <c r="K70" s="61"/>
      <c r="L70" s="54"/>
    </row>
    <row r="71" spans="1:12" s="5" customFormat="1" ht="15.6" customHeight="1">
      <c r="A71" s="53"/>
      <c r="B71" s="215"/>
      <c r="C71" s="215"/>
      <c r="D71" s="215"/>
      <c r="E71" s="215"/>
      <c r="F71" s="215"/>
      <c r="G71" s="215"/>
      <c r="H71" s="215"/>
      <c r="I71" s="55"/>
      <c r="J71" s="56"/>
      <c r="K71" s="56"/>
      <c r="L71" s="54"/>
    </row>
    <row r="72" spans="1:12" s="5" customFormat="1" ht="12">
      <c r="A72" s="53"/>
      <c r="B72" s="209" t="s">
        <v>19</v>
      </c>
      <c r="C72" s="209"/>
      <c r="D72" s="209"/>
      <c r="E72" s="209"/>
      <c r="F72" s="209"/>
      <c r="G72" s="209"/>
      <c r="H72" s="61"/>
      <c r="I72" s="61"/>
      <c r="J72" s="13"/>
      <c r="K72" s="13"/>
      <c r="L72" s="54"/>
    </row>
    <row r="73" spans="1:12" s="5" customFormat="1" ht="15.6" customHeight="1">
      <c r="A73" s="53"/>
      <c r="B73" s="210">
        <v>44910</v>
      </c>
      <c r="C73" s="210"/>
      <c r="D73" s="210"/>
      <c r="E73" s="210"/>
      <c r="F73" s="210"/>
      <c r="G73" s="210"/>
      <c r="H73" s="210"/>
      <c r="I73" s="55"/>
      <c r="J73" s="56"/>
      <c r="K73" s="56"/>
      <c r="L73" s="54"/>
    </row>
    <row r="74" spans="1:12" s="5" customFormat="1" ht="11.45" customHeight="1">
      <c r="A74" s="53"/>
      <c r="B74" s="209" t="s">
        <v>24</v>
      </c>
      <c r="C74" s="209"/>
      <c r="D74" s="209"/>
      <c r="E74" s="209"/>
      <c r="F74" s="209"/>
      <c r="G74" s="209"/>
      <c r="H74" s="61"/>
      <c r="I74" s="61"/>
      <c r="J74" s="13"/>
      <c r="K74" s="13"/>
      <c r="L74" s="54"/>
    </row>
    <row r="75" spans="1:12" s="5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>
      <c r="A76" s="46"/>
      <c r="B76" s="57"/>
      <c r="C76" s="57"/>
      <c r="D76" s="57"/>
      <c r="E76" s="57"/>
      <c r="F76" s="57"/>
      <c r="G76" s="39"/>
      <c r="H76" s="39"/>
      <c r="I76" s="39"/>
      <c r="J76" s="39"/>
      <c r="K76" s="39"/>
      <c r="L76" s="39"/>
    </row>
    <row r="77" spans="1:12">
      <c r="A77" s="46"/>
      <c r="B77" s="47"/>
      <c r="C77" s="47"/>
      <c r="D77" s="47"/>
      <c r="E77" s="47"/>
      <c r="F77" s="47"/>
      <c r="G77" s="8"/>
      <c r="H77" s="8"/>
      <c r="I77" s="8"/>
      <c r="J77" s="8"/>
      <c r="K77" s="8"/>
      <c r="L77" s="8"/>
    </row>
  </sheetData>
  <mergeCells count="69"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  <mergeCell ref="L27:L28"/>
    <mergeCell ref="A28:F28"/>
    <mergeCell ref="G28:I28"/>
    <mergeCell ref="A17:H17"/>
    <mergeCell ref="A18:H18"/>
    <mergeCell ref="A20:G20"/>
    <mergeCell ref="A21:G21"/>
    <mergeCell ref="A22:G22"/>
    <mergeCell ref="A24:H24"/>
    <mergeCell ref="A25:H25"/>
    <mergeCell ref="A26:H26"/>
    <mergeCell ref="A27:I27"/>
    <mergeCell ref="J27:J28"/>
    <mergeCell ref="K27:K28"/>
    <mergeCell ref="G40:I40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A53:L53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A51:I51"/>
    <mergeCell ref="B68:I68"/>
    <mergeCell ref="A58:H58"/>
    <mergeCell ref="K58:L58"/>
    <mergeCell ref="A59:H59"/>
    <mergeCell ref="K59:L59"/>
    <mergeCell ref="A61:H61"/>
    <mergeCell ref="K61:L61"/>
    <mergeCell ref="A62:H62"/>
    <mergeCell ref="K62:L62"/>
    <mergeCell ref="A63:H63"/>
    <mergeCell ref="B66:G66"/>
    <mergeCell ref="B67:H67"/>
    <mergeCell ref="A75:L75"/>
    <mergeCell ref="B69:H69"/>
    <mergeCell ref="B70:G70"/>
    <mergeCell ref="B71:H71"/>
    <mergeCell ref="B72:G72"/>
    <mergeCell ref="B73:H73"/>
    <mergeCell ref="B74:G74"/>
  </mergeCells>
  <dataValidations count="1">
    <dataValidation allowBlank="1" showInputMessage="1" showErrorMessage="1" error="0&lt;gbm&lt;91" sqref="J12:L12 K16:L16 H19:L19 I23:L23"/>
  </dataValidations>
  <pageMargins left="0.70866141732283472" right="0.31496062992125984" top="0.35433070866141736" bottom="0.15748031496062992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J29" sqref="J29"/>
    </sheetView>
  </sheetViews>
  <sheetFormatPr defaultColWidth="9.140625" defaultRowHeight="12.75"/>
  <cols>
    <col min="1" max="1" width="2.7109375" style="58" customWidth="1"/>
    <col min="2" max="6" width="2.7109375" style="59" customWidth="1"/>
    <col min="7" max="7" width="20.28515625" style="7" customWidth="1"/>
    <col min="8" max="8" width="9.85546875" style="7" customWidth="1"/>
    <col min="9" max="9" width="10.5703125" style="7" customWidth="1"/>
    <col min="10" max="10" width="9.7109375" style="7" customWidth="1"/>
    <col min="11" max="11" width="10.7109375" style="7" customWidth="1"/>
    <col min="12" max="12" width="12.7109375" style="7" customWidth="1"/>
    <col min="13" max="16384" width="9.140625" style="7"/>
  </cols>
  <sheetData>
    <row r="1" spans="1:12" s="5" customFormat="1" ht="34.5" customHeight="1">
      <c r="A1" s="1"/>
      <c r="B1" s="2"/>
      <c r="C1" s="2"/>
      <c r="D1" s="2"/>
      <c r="E1" s="2"/>
      <c r="F1" s="2"/>
      <c r="G1" s="3"/>
      <c r="H1" s="3"/>
      <c r="I1" s="4"/>
      <c r="J1" s="180" t="s">
        <v>0</v>
      </c>
      <c r="K1" s="180"/>
      <c r="L1" s="180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/>
      <c r="F3" s="181" t="s">
        <v>47</v>
      </c>
      <c r="G3" s="181"/>
      <c r="H3" s="181"/>
      <c r="I3" s="181"/>
      <c r="J3" s="181"/>
      <c r="K3" s="181"/>
      <c r="L3" s="6"/>
    </row>
    <row r="4" spans="1:12">
      <c r="A4" s="6"/>
      <c r="B4" s="6"/>
      <c r="C4" s="6"/>
      <c r="D4" s="6"/>
      <c r="E4" s="6"/>
      <c r="F4" s="182" t="s">
        <v>1</v>
      </c>
      <c r="G4" s="182"/>
      <c r="H4" s="182"/>
      <c r="I4" s="182"/>
      <c r="J4" s="182"/>
      <c r="K4" s="182"/>
      <c r="L4" s="6"/>
    </row>
    <row r="5" spans="1:12" ht="11.4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5">
      <c r="A6" s="183" t="s">
        <v>76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1:12" s="15" customFormat="1" ht="12">
      <c r="A7" s="9"/>
      <c r="B7" s="10"/>
      <c r="C7" s="11"/>
      <c r="D7" s="12"/>
      <c r="E7" s="13"/>
      <c r="F7" s="184" t="str">
        <f>Bendra!F7</f>
        <v>2022-12-15 Nr.99</v>
      </c>
      <c r="G7" s="184"/>
      <c r="H7" s="184"/>
      <c r="I7" s="184"/>
      <c r="J7" s="184"/>
      <c r="K7" s="184"/>
      <c r="L7" s="14"/>
    </row>
    <row r="8" spans="1:12" s="5" customFormat="1" ht="12">
      <c r="A8" s="1"/>
      <c r="B8" s="2"/>
      <c r="C8" s="16"/>
      <c r="D8" s="17"/>
      <c r="E8" s="13"/>
      <c r="F8" s="185" t="s">
        <v>2</v>
      </c>
      <c r="G8" s="185"/>
      <c r="H8" s="185"/>
      <c r="I8" s="185"/>
      <c r="J8" s="185"/>
      <c r="K8" s="185"/>
      <c r="L8" s="18"/>
    </row>
    <row r="9" spans="1:12" s="5" customFormat="1" ht="12">
      <c r="A9" s="1"/>
      <c r="B9" s="2"/>
      <c r="C9" s="16"/>
      <c r="D9" s="17"/>
      <c r="E9" s="13"/>
      <c r="F9" s="186" t="s">
        <v>48</v>
      </c>
      <c r="G9" s="186"/>
      <c r="H9" s="186"/>
      <c r="I9" s="186"/>
      <c r="J9" s="186"/>
      <c r="K9" s="186"/>
      <c r="L9" s="18"/>
    </row>
    <row r="10" spans="1:12" s="5" customFormat="1" ht="12">
      <c r="A10" s="1"/>
      <c r="B10" s="2"/>
      <c r="C10" s="2"/>
      <c r="D10" s="2"/>
      <c r="E10" s="13"/>
      <c r="F10" s="187" t="s">
        <v>3</v>
      </c>
      <c r="G10" s="187"/>
      <c r="H10" s="187"/>
      <c r="I10" s="187"/>
      <c r="J10" s="187"/>
      <c r="K10" s="187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4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188" t="s">
        <v>47</v>
      </c>
      <c r="B13" s="188"/>
      <c r="C13" s="188"/>
      <c r="D13" s="188"/>
      <c r="E13" s="188"/>
      <c r="F13" s="188"/>
      <c r="G13" s="188"/>
      <c r="H13" s="188"/>
      <c r="I13" s="25"/>
      <c r="J13" s="26" t="s">
        <v>5</v>
      </c>
      <c r="K13" s="26" t="s">
        <v>6</v>
      </c>
      <c r="L13" s="26" t="s">
        <v>7</v>
      </c>
    </row>
    <row r="14" spans="1:12" s="5" customFormat="1" ht="12">
      <c r="A14" s="189"/>
      <c r="B14" s="189"/>
      <c r="C14" s="189"/>
      <c r="D14" s="189"/>
      <c r="E14" s="189"/>
      <c r="F14" s="189"/>
      <c r="G14" s="189"/>
      <c r="H14" s="189"/>
      <c r="I14" s="27"/>
      <c r="J14" s="25"/>
      <c r="K14" s="17"/>
      <c r="L14" s="26" t="s">
        <v>8</v>
      </c>
    </row>
    <row r="15" spans="1:12" s="5" customFormat="1" ht="12">
      <c r="A15" s="188"/>
      <c r="B15" s="188"/>
      <c r="C15" s="188"/>
      <c r="D15" s="188"/>
      <c r="E15" s="188"/>
      <c r="F15" s="188"/>
      <c r="G15" s="188"/>
      <c r="H15" s="188"/>
      <c r="I15" s="25"/>
      <c r="J15" s="25"/>
      <c r="K15" s="22"/>
      <c r="L15" s="28"/>
    </row>
    <row r="16" spans="1:12" s="5" customFormat="1" ht="15.6" customHeight="1">
      <c r="A16" s="179" t="s">
        <v>9</v>
      </c>
      <c r="B16" s="179"/>
      <c r="C16" s="179"/>
      <c r="D16" s="179"/>
      <c r="E16" s="179"/>
      <c r="F16" s="179"/>
      <c r="G16" s="179"/>
      <c r="H16" s="179"/>
      <c r="I16" s="29"/>
      <c r="J16" s="29"/>
      <c r="K16" s="24"/>
      <c r="L16" s="24"/>
    </row>
    <row r="17" spans="1:12" s="5" customFormat="1" ht="12">
      <c r="A17" s="189" t="s">
        <v>49</v>
      </c>
      <c r="B17" s="189"/>
      <c r="C17" s="189"/>
      <c r="D17" s="189"/>
      <c r="E17" s="189"/>
      <c r="F17" s="189"/>
      <c r="G17" s="189"/>
      <c r="H17" s="189"/>
      <c r="I17" s="30"/>
      <c r="J17" s="30"/>
      <c r="K17" s="29"/>
      <c r="L17" s="26" t="s">
        <v>8</v>
      </c>
    </row>
    <row r="18" spans="1:12" s="5" customFormat="1" ht="12">
      <c r="A18" s="190"/>
      <c r="B18" s="190"/>
      <c r="C18" s="190"/>
      <c r="D18" s="190"/>
      <c r="E18" s="190"/>
      <c r="F18" s="190"/>
      <c r="G18" s="190"/>
      <c r="H18" s="190"/>
      <c r="I18" s="29"/>
      <c r="J18" s="29"/>
      <c r="K18" s="29"/>
      <c r="L18" s="29"/>
    </row>
    <row r="19" spans="1:12" s="5" customFormat="1" ht="15.6" customHeight="1">
      <c r="A19" s="29" t="s">
        <v>10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189" t="s">
        <v>57</v>
      </c>
      <c r="B20" s="189"/>
      <c r="C20" s="189"/>
      <c r="D20" s="189"/>
      <c r="E20" s="189"/>
      <c r="F20" s="189"/>
      <c r="G20" s="189"/>
      <c r="H20" s="29"/>
      <c r="I20" s="29"/>
      <c r="J20" s="29"/>
      <c r="K20" s="29"/>
      <c r="L20" s="29" t="s">
        <v>8</v>
      </c>
    </row>
    <row r="21" spans="1:12" s="5" customFormat="1" ht="12">
      <c r="A21" s="189" t="s">
        <v>67</v>
      </c>
      <c r="B21" s="189"/>
      <c r="C21" s="189"/>
      <c r="D21" s="189"/>
      <c r="E21" s="189"/>
      <c r="F21" s="189"/>
      <c r="G21" s="189"/>
      <c r="H21" s="31"/>
      <c r="I21" s="31"/>
      <c r="J21" s="32"/>
      <c r="L21" s="29"/>
    </row>
    <row r="22" spans="1:12" s="5" customFormat="1" ht="12">
      <c r="A22" s="188"/>
      <c r="B22" s="188"/>
      <c r="C22" s="188"/>
      <c r="D22" s="188"/>
      <c r="E22" s="188"/>
      <c r="F22" s="188"/>
      <c r="G22" s="188"/>
      <c r="H22" s="31"/>
      <c r="I22" s="31"/>
      <c r="J22" s="32"/>
      <c r="L22" s="29"/>
    </row>
    <row r="23" spans="1:12" s="5" customFormat="1" ht="15.6" customHeight="1">
      <c r="A23" s="33" t="s">
        <v>11</v>
      </c>
      <c r="B23" s="34"/>
      <c r="C23" s="34"/>
      <c r="D23" s="34"/>
      <c r="E23" s="34"/>
      <c r="F23" s="34"/>
      <c r="G23" s="35"/>
      <c r="H23" s="35"/>
      <c r="I23" s="108" t="s">
        <v>61</v>
      </c>
      <c r="J23" s="108" t="s">
        <v>62</v>
      </c>
      <c r="K23" s="108" t="s">
        <v>63</v>
      </c>
      <c r="L23" s="108" t="s">
        <v>63</v>
      </c>
    </row>
    <row r="24" spans="1:12" s="5" customFormat="1" ht="12">
      <c r="A24" s="189"/>
      <c r="B24" s="189"/>
      <c r="C24" s="189"/>
      <c r="D24" s="189"/>
      <c r="E24" s="189"/>
      <c r="F24" s="189"/>
      <c r="G24" s="189"/>
      <c r="H24" s="189"/>
      <c r="I24" s="29"/>
      <c r="J24" s="17"/>
      <c r="K24" s="35"/>
      <c r="L24" s="36" t="s">
        <v>8</v>
      </c>
    </row>
    <row r="25" spans="1:12" s="5" customFormat="1" ht="12">
      <c r="A25" s="189"/>
      <c r="B25" s="189"/>
      <c r="C25" s="189"/>
      <c r="D25" s="189"/>
      <c r="E25" s="189"/>
      <c r="F25" s="189"/>
      <c r="G25" s="189"/>
      <c r="H25" s="189"/>
      <c r="I25" s="29"/>
      <c r="J25" s="29"/>
      <c r="K25" s="29"/>
      <c r="L25" s="29"/>
    </row>
    <row r="26" spans="1:12" s="5" customFormat="1" ht="12">
      <c r="A26" s="190"/>
      <c r="B26" s="190"/>
      <c r="C26" s="190"/>
      <c r="D26" s="190"/>
      <c r="E26" s="190"/>
      <c r="F26" s="190"/>
      <c r="G26" s="190"/>
      <c r="H26" s="190"/>
      <c r="I26" s="29"/>
      <c r="J26" s="29"/>
      <c r="K26" s="29"/>
      <c r="L26" s="37" t="s">
        <v>12</v>
      </c>
    </row>
    <row r="27" spans="1:12" s="15" customFormat="1" ht="16.149999999999999" customHeight="1">
      <c r="A27" s="165" t="s">
        <v>13</v>
      </c>
      <c r="B27" s="165"/>
      <c r="C27" s="165"/>
      <c r="D27" s="165"/>
      <c r="E27" s="165"/>
      <c r="F27" s="165"/>
      <c r="G27" s="165"/>
      <c r="H27" s="165"/>
      <c r="I27" s="165"/>
      <c r="J27" s="165" t="s">
        <v>72</v>
      </c>
      <c r="K27" s="164" t="s">
        <v>73</v>
      </c>
      <c r="L27" s="164" t="s">
        <v>74</v>
      </c>
    </row>
    <row r="28" spans="1:12" s="15" customFormat="1" ht="22.15" customHeight="1">
      <c r="A28" s="165" t="s">
        <v>14</v>
      </c>
      <c r="B28" s="165"/>
      <c r="C28" s="165"/>
      <c r="D28" s="165"/>
      <c r="E28" s="165"/>
      <c r="F28" s="165"/>
      <c r="G28" s="165" t="s">
        <v>15</v>
      </c>
      <c r="H28" s="165"/>
      <c r="I28" s="165"/>
      <c r="J28" s="165"/>
      <c r="K28" s="164"/>
      <c r="L28" s="164"/>
    </row>
    <row r="29" spans="1:12" s="15" customFormat="1" ht="15.6" customHeight="1">
      <c r="A29" s="62">
        <v>2</v>
      </c>
      <c r="B29" s="63">
        <v>1</v>
      </c>
      <c r="C29" s="63"/>
      <c r="D29" s="63"/>
      <c r="E29" s="63"/>
      <c r="F29" s="63"/>
      <c r="G29" s="192" t="s">
        <v>25</v>
      </c>
      <c r="H29" s="193"/>
      <c r="I29" s="194"/>
      <c r="J29" s="83">
        <f t="shared" ref="J29:L29" si="0">SUM(J30:J31)</f>
        <v>0</v>
      </c>
      <c r="K29" s="83">
        <f t="shared" si="0"/>
        <v>0</v>
      </c>
      <c r="L29" s="83">
        <f t="shared" si="0"/>
        <v>0</v>
      </c>
    </row>
    <row r="30" spans="1:12" s="15" customFormat="1" ht="15.6" customHeight="1">
      <c r="A30" s="64">
        <v>2</v>
      </c>
      <c r="B30" s="65">
        <v>1</v>
      </c>
      <c r="C30" s="65">
        <v>1</v>
      </c>
      <c r="D30" s="65">
        <v>1</v>
      </c>
      <c r="E30" s="65">
        <v>1</v>
      </c>
      <c r="F30" s="65">
        <v>1</v>
      </c>
      <c r="G30" s="195" t="s">
        <v>26</v>
      </c>
      <c r="H30" s="196"/>
      <c r="I30" s="197"/>
      <c r="J30" s="84"/>
      <c r="K30" s="66"/>
      <c r="L30" s="67"/>
    </row>
    <row r="31" spans="1:12" s="15" customFormat="1" ht="15.6" customHeight="1">
      <c r="A31" s="64">
        <v>2</v>
      </c>
      <c r="B31" s="65">
        <v>1</v>
      </c>
      <c r="C31" s="65">
        <v>2</v>
      </c>
      <c r="D31" s="65">
        <v>1</v>
      </c>
      <c r="E31" s="65">
        <v>1</v>
      </c>
      <c r="F31" s="65">
        <v>1</v>
      </c>
      <c r="G31" s="195" t="s">
        <v>27</v>
      </c>
      <c r="H31" s="196"/>
      <c r="I31" s="197"/>
      <c r="J31" s="85"/>
      <c r="K31" s="66"/>
      <c r="L31" s="67"/>
    </row>
    <row r="32" spans="1:12" s="15" customFormat="1" ht="15.6" customHeight="1">
      <c r="A32" s="68">
        <v>2</v>
      </c>
      <c r="B32" s="69">
        <v>2</v>
      </c>
      <c r="C32" s="69"/>
      <c r="D32" s="69"/>
      <c r="E32" s="69"/>
      <c r="F32" s="69"/>
      <c r="G32" s="206" t="s">
        <v>28</v>
      </c>
      <c r="H32" s="207"/>
      <c r="I32" s="208"/>
      <c r="J32" s="86">
        <f t="shared" ref="J32:K32" si="1">SUM(J33:J44)</f>
        <v>0.4</v>
      </c>
      <c r="K32" s="86">
        <f t="shared" si="1"/>
        <v>0.5</v>
      </c>
      <c r="L32" s="86">
        <v>0.5</v>
      </c>
    </row>
    <row r="33" spans="1:12" s="15" customFormat="1" ht="15.6" customHeight="1">
      <c r="A33" s="70">
        <v>2</v>
      </c>
      <c r="B33" s="71">
        <v>2</v>
      </c>
      <c r="C33" s="71">
        <v>1</v>
      </c>
      <c r="D33" s="71">
        <v>1</v>
      </c>
      <c r="E33" s="71">
        <v>1</v>
      </c>
      <c r="F33" s="71">
        <v>1</v>
      </c>
      <c r="G33" s="170" t="s">
        <v>29</v>
      </c>
      <c r="H33" s="171"/>
      <c r="I33" s="172"/>
      <c r="J33" s="84"/>
      <c r="K33" s="66"/>
      <c r="L33" s="67"/>
    </row>
    <row r="34" spans="1:12" s="15" customFormat="1" ht="24" customHeight="1">
      <c r="A34" s="70">
        <v>2</v>
      </c>
      <c r="B34" s="71">
        <v>2</v>
      </c>
      <c r="C34" s="71">
        <v>1</v>
      </c>
      <c r="D34" s="71">
        <v>1</v>
      </c>
      <c r="E34" s="71">
        <v>1</v>
      </c>
      <c r="F34" s="71">
        <v>2</v>
      </c>
      <c r="G34" s="170" t="s">
        <v>30</v>
      </c>
      <c r="H34" s="171"/>
      <c r="I34" s="172"/>
      <c r="J34" s="84"/>
      <c r="K34" s="66"/>
      <c r="L34" s="67"/>
    </row>
    <row r="35" spans="1:12" s="15" customFormat="1" ht="15.6" customHeight="1">
      <c r="A35" s="70">
        <v>2</v>
      </c>
      <c r="B35" s="71">
        <v>2</v>
      </c>
      <c r="C35" s="71">
        <v>1</v>
      </c>
      <c r="D35" s="71">
        <v>1</v>
      </c>
      <c r="E35" s="71">
        <v>1</v>
      </c>
      <c r="F35" s="71">
        <v>5</v>
      </c>
      <c r="G35" s="170" t="s">
        <v>31</v>
      </c>
      <c r="H35" s="171"/>
      <c r="I35" s="172"/>
      <c r="J35" s="84"/>
      <c r="K35" s="66"/>
      <c r="L35" s="67"/>
    </row>
    <row r="36" spans="1:12" s="15" customFormat="1" ht="23.25" customHeight="1">
      <c r="A36" s="70">
        <v>2</v>
      </c>
      <c r="B36" s="71">
        <v>2</v>
      </c>
      <c r="C36" s="71">
        <v>1</v>
      </c>
      <c r="D36" s="71">
        <v>1</v>
      </c>
      <c r="E36" s="71">
        <v>1</v>
      </c>
      <c r="F36" s="71">
        <v>6</v>
      </c>
      <c r="G36" s="170" t="s">
        <v>32</v>
      </c>
      <c r="H36" s="171"/>
      <c r="I36" s="172"/>
      <c r="J36" s="84"/>
      <c r="K36" s="66"/>
      <c r="L36" s="67"/>
    </row>
    <row r="37" spans="1:12" s="15" customFormat="1" ht="15.6" customHeight="1">
      <c r="A37" s="70">
        <v>2</v>
      </c>
      <c r="B37" s="71">
        <v>2</v>
      </c>
      <c r="C37" s="71">
        <v>1</v>
      </c>
      <c r="D37" s="71">
        <v>1</v>
      </c>
      <c r="E37" s="71">
        <v>1</v>
      </c>
      <c r="F37" s="71">
        <v>7</v>
      </c>
      <c r="G37" s="170" t="s">
        <v>33</v>
      </c>
      <c r="H37" s="171"/>
      <c r="I37" s="172"/>
      <c r="J37" s="84"/>
      <c r="K37" s="66"/>
      <c r="L37" s="67"/>
    </row>
    <row r="38" spans="1:12" s="15" customFormat="1" ht="15.6" customHeight="1">
      <c r="A38" s="70">
        <v>2</v>
      </c>
      <c r="B38" s="71">
        <v>2</v>
      </c>
      <c r="C38" s="71">
        <v>1</v>
      </c>
      <c r="D38" s="71">
        <v>1</v>
      </c>
      <c r="E38" s="71">
        <v>1</v>
      </c>
      <c r="F38" s="71">
        <v>11</v>
      </c>
      <c r="G38" s="170" t="s">
        <v>34</v>
      </c>
      <c r="H38" s="171"/>
      <c r="I38" s="172"/>
      <c r="J38" s="84"/>
      <c r="K38" s="66"/>
      <c r="L38" s="67"/>
    </row>
    <row r="39" spans="1:12" s="15" customFormat="1" ht="23.45" customHeight="1">
      <c r="A39" s="70">
        <v>2</v>
      </c>
      <c r="B39" s="71">
        <v>2</v>
      </c>
      <c r="C39" s="71">
        <v>1</v>
      </c>
      <c r="D39" s="71">
        <v>1</v>
      </c>
      <c r="E39" s="71">
        <v>1</v>
      </c>
      <c r="F39" s="71">
        <v>15</v>
      </c>
      <c r="G39" s="170" t="s">
        <v>35</v>
      </c>
      <c r="H39" s="171"/>
      <c r="I39" s="172"/>
      <c r="J39" s="84"/>
      <c r="K39" s="66"/>
      <c r="L39" s="67"/>
    </row>
    <row r="40" spans="1:12" s="15" customFormat="1" ht="15.6" customHeight="1">
      <c r="A40" s="70">
        <v>2</v>
      </c>
      <c r="B40" s="71">
        <v>2</v>
      </c>
      <c r="C40" s="71">
        <v>1</v>
      </c>
      <c r="D40" s="71">
        <v>1</v>
      </c>
      <c r="E40" s="71">
        <v>1</v>
      </c>
      <c r="F40" s="71">
        <v>16</v>
      </c>
      <c r="G40" s="170" t="s">
        <v>36</v>
      </c>
      <c r="H40" s="171"/>
      <c r="I40" s="172"/>
      <c r="J40" s="84"/>
      <c r="K40" s="66"/>
      <c r="L40" s="67"/>
    </row>
    <row r="41" spans="1:12" s="15" customFormat="1" ht="15.6" customHeight="1">
      <c r="A41" s="64">
        <v>2</v>
      </c>
      <c r="B41" s="65">
        <v>2</v>
      </c>
      <c r="C41" s="65">
        <v>1</v>
      </c>
      <c r="D41" s="65">
        <v>1</v>
      </c>
      <c r="E41" s="65">
        <v>1</v>
      </c>
      <c r="F41" s="65">
        <v>20</v>
      </c>
      <c r="G41" s="170" t="s">
        <v>37</v>
      </c>
      <c r="H41" s="171"/>
      <c r="I41" s="172"/>
      <c r="J41" s="84"/>
      <c r="K41" s="66"/>
      <c r="L41" s="67"/>
    </row>
    <row r="42" spans="1:12" s="15" customFormat="1" ht="21.75" customHeight="1">
      <c r="A42" s="64">
        <v>2</v>
      </c>
      <c r="B42" s="65">
        <v>2</v>
      </c>
      <c r="C42" s="65">
        <v>1</v>
      </c>
      <c r="D42" s="65">
        <v>1</v>
      </c>
      <c r="E42" s="65">
        <v>1</v>
      </c>
      <c r="F42" s="65">
        <v>21</v>
      </c>
      <c r="G42" s="170" t="s">
        <v>38</v>
      </c>
      <c r="H42" s="171"/>
      <c r="I42" s="172"/>
      <c r="J42" s="84"/>
      <c r="K42" s="66"/>
      <c r="L42" s="67"/>
    </row>
    <row r="43" spans="1:12" s="15" customFormat="1" ht="15.6" customHeight="1">
      <c r="A43" s="64">
        <v>2</v>
      </c>
      <c r="B43" s="65">
        <v>2</v>
      </c>
      <c r="C43" s="65">
        <v>1</v>
      </c>
      <c r="D43" s="65">
        <v>1</v>
      </c>
      <c r="E43" s="65">
        <v>1</v>
      </c>
      <c r="F43" s="65">
        <v>22</v>
      </c>
      <c r="G43" s="170" t="s">
        <v>39</v>
      </c>
      <c r="H43" s="171"/>
      <c r="I43" s="172"/>
      <c r="J43" s="84"/>
      <c r="K43" s="66"/>
      <c r="L43" s="67"/>
    </row>
    <row r="44" spans="1:12" s="15" customFormat="1" ht="15.6" customHeight="1">
      <c r="A44" s="70">
        <v>2</v>
      </c>
      <c r="B44" s="71">
        <v>2</v>
      </c>
      <c r="C44" s="71">
        <v>1</v>
      </c>
      <c r="D44" s="71">
        <v>1</v>
      </c>
      <c r="E44" s="71">
        <v>1</v>
      </c>
      <c r="F44" s="71">
        <v>30</v>
      </c>
      <c r="G44" s="166" t="s">
        <v>40</v>
      </c>
      <c r="H44" s="167"/>
      <c r="I44" s="168"/>
      <c r="J44" s="96">
        <v>0.4</v>
      </c>
      <c r="K44" s="96">
        <v>0.5</v>
      </c>
      <c r="L44" s="96">
        <v>0.6</v>
      </c>
    </row>
    <row r="45" spans="1:12" s="15" customFormat="1" ht="15.6" customHeight="1">
      <c r="A45" s="68">
        <v>2</v>
      </c>
      <c r="B45" s="69">
        <v>7</v>
      </c>
      <c r="C45" s="69"/>
      <c r="D45" s="69"/>
      <c r="E45" s="69"/>
      <c r="F45" s="69"/>
      <c r="G45" s="173" t="s">
        <v>41</v>
      </c>
      <c r="H45" s="174"/>
      <c r="I45" s="175"/>
      <c r="J45" s="88">
        <f t="shared" ref="J45:L45" si="2">SUM(J46:J47)</f>
        <v>0</v>
      </c>
      <c r="K45" s="88">
        <f t="shared" si="2"/>
        <v>0</v>
      </c>
      <c r="L45" s="88">
        <f t="shared" si="2"/>
        <v>0</v>
      </c>
    </row>
    <row r="46" spans="1:12" s="15" customFormat="1" ht="15.6" customHeight="1">
      <c r="A46" s="70">
        <v>2</v>
      </c>
      <c r="B46" s="71">
        <v>7</v>
      </c>
      <c r="C46" s="71">
        <v>2</v>
      </c>
      <c r="D46" s="71">
        <v>1</v>
      </c>
      <c r="E46" s="71">
        <v>1</v>
      </c>
      <c r="F46" s="71">
        <v>2</v>
      </c>
      <c r="G46" s="166" t="s">
        <v>42</v>
      </c>
      <c r="H46" s="167"/>
      <c r="I46" s="168"/>
      <c r="J46" s="89"/>
      <c r="K46" s="66"/>
      <c r="L46" s="67"/>
    </row>
    <row r="47" spans="1:12" s="15" customFormat="1" ht="15.6" customHeight="1">
      <c r="A47" s="70">
        <v>2</v>
      </c>
      <c r="B47" s="71">
        <v>7</v>
      </c>
      <c r="C47" s="71">
        <v>3</v>
      </c>
      <c r="D47" s="71">
        <v>1</v>
      </c>
      <c r="E47" s="71">
        <v>1</v>
      </c>
      <c r="F47" s="71">
        <v>1</v>
      </c>
      <c r="G47" s="166" t="s">
        <v>43</v>
      </c>
      <c r="H47" s="167"/>
      <c r="I47" s="168"/>
      <c r="J47" s="87"/>
      <c r="K47" s="66"/>
      <c r="L47" s="67"/>
    </row>
    <row r="48" spans="1:12" s="15" customFormat="1" ht="15.6" customHeight="1">
      <c r="A48" s="70">
        <v>3</v>
      </c>
      <c r="B48" s="69">
        <v>1</v>
      </c>
      <c r="C48" s="69"/>
      <c r="D48" s="69"/>
      <c r="E48" s="69"/>
      <c r="F48" s="69"/>
      <c r="G48" s="173" t="s">
        <v>44</v>
      </c>
      <c r="H48" s="174"/>
      <c r="I48" s="175"/>
      <c r="J48" s="86">
        <f t="shared" ref="J48:L48" si="3">SUM(J49:J50)</f>
        <v>0</v>
      </c>
      <c r="K48" s="86">
        <f t="shared" si="3"/>
        <v>0</v>
      </c>
      <c r="L48" s="86">
        <f t="shared" si="3"/>
        <v>0</v>
      </c>
    </row>
    <row r="49" spans="1:12" s="15" customFormat="1" ht="15.6" customHeight="1">
      <c r="A49" s="70">
        <v>3</v>
      </c>
      <c r="B49" s="71">
        <v>1</v>
      </c>
      <c r="C49" s="71">
        <v>1</v>
      </c>
      <c r="D49" s="71">
        <v>2</v>
      </c>
      <c r="E49" s="71">
        <v>1</v>
      </c>
      <c r="F49" s="71">
        <v>3</v>
      </c>
      <c r="G49" s="166" t="s">
        <v>45</v>
      </c>
      <c r="H49" s="167"/>
      <c r="I49" s="168"/>
      <c r="J49" s="89"/>
      <c r="K49" s="66"/>
      <c r="L49" s="67"/>
    </row>
    <row r="50" spans="1:12" s="15" customFormat="1" ht="15.6" customHeight="1">
      <c r="A50" s="70">
        <v>3</v>
      </c>
      <c r="B50" s="71">
        <v>1</v>
      </c>
      <c r="C50" s="71">
        <v>1</v>
      </c>
      <c r="D50" s="71">
        <v>5</v>
      </c>
      <c r="E50" s="71">
        <v>1</v>
      </c>
      <c r="F50" s="71">
        <v>1</v>
      </c>
      <c r="G50" s="166" t="s">
        <v>46</v>
      </c>
      <c r="H50" s="167"/>
      <c r="I50" s="168"/>
      <c r="J50" s="89"/>
      <c r="K50" s="66"/>
      <c r="L50" s="67"/>
    </row>
    <row r="51" spans="1:12" s="72" customFormat="1" ht="15.6" customHeight="1">
      <c r="A51" s="198" t="s">
        <v>16</v>
      </c>
      <c r="B51" s="199"/>
      <c r="C51" s="199"/>
      <c r="D51" s="199"/>
      <c r="E51" s="199"/>
      <c r="F51" s="199"/>
      <c r="G51" s="199"/>
      <c r="H51" s="199"/>
      <c r="I51" s="199"/>
      <c r="J51" s="90">
        <f t="shared" ref="J51:L51" si="4">J29+J32+J45+J48</f>
        <v>0.4</v>
      </c>
      <c r="K51" s="90">
        <f t="shared" si="4"/>
        <v>0.5</v>
      </c>
      <c r="L51" s="90">
        <f t="shared" si="4"/>
        <v>0.5</v>
      </c>
    </row>
    <row r="52" spans="1:12" ht="7.9" customHeight="1">
      <c r="A52" s="38"/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40"/>
    </row>
    <row r="53" spans="1:12" s="41" customFormat="1" ht="0.6" customHeight="1">
      <c r="A53" s="200" t="s">
        <v>17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2" s="41" customFormat="1" ht="0.6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</row>
    <row r="55" spans="1:12" s="41" customFormat="1" ht="0.6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</row>
    <row r="56" spans="1:12" s="41" customFormat="1" ht="0.6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</row>
    <row r="57" spans="1:12" ht="9.75" customHeight="1">
      <c r="A57" s="38"/>
      <c r="B57" s="38"/>
      <c r="C57" s="38"/>
      <c r="D57" s="38"/>
      <c r="E57" s="38"/>
      <c r="F57" s="38"/>
      <c r="G57" s="38"/>
      <c r="H57" s="38"/>
      <c r="I57" s="38"/>
      <c r="J57" s="39"/>
      <c r="K57" s="39"/>
      <c r="L57" s="40"/>
    </row>
    <row r="58" spans="1:12" s="75" customFormat="1" ht="15.6" customHeight="1">
      <c r="A58" s="201" t="s">
        <v>50</v>
      </c>
      <c r="B58" s="201"/>
      <c r="C58" s="201"/>
      <c r="D58" s="201"/>
      <c r="E58" s="201"/>
      <c r="F58" s="201"/>
      <c r="G58" s="201"/>
      <c r="H58" s="201"/>
      <c r="I58" s="73"/>
      <c r="J58" s="74"/>
      <c r="K58" s="169" t="s">
        <v>51</v>
      </c>
      <c r="L58" s="169"/>
    </row>
    <row r="59" spans="1:12" s="77" customFormat="1" ht="15.6" customHeight="1">
      <c r="A59" s="202" t="s">
        <v>18</v>
      </c>
      <c r="B59" s="202"/>
      <c r="C59" s="202"/>
      <c r="D59" s="202"/>
      <c r="E59" s="202"/>
      <c r="F59" s="202"/>
      <c r="G59" s="202"/>
      <c r="H59" s="202"/>
      <c r="I59" s="111"/>
      <c r="J59" s="111" t="s">
        <v>19</v>
      </c>
      <c r="K59" s="203" t="s">
        <v>20</v>
      </c>
      <c r="L59" s="203"/>
    </row>
    <row r="60" spans="1:12" s="80" customFormat="1" ht="7.9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9"/>
      <c r="L60" s="79"/>
    </row>
    <row r="61" spans="1:12" s="75" customFormat="1" ht="15.6" customHeight="1">
      <c r="A61" s="204" t="s">
        <v>52</v>
      </c>
      <c r="B61" s="204"/>
      <c r="C61" s="204"/>
      <c r="D61" s="204"/>
      <c r="E61" s="204"/>
      <c r="F61" s="204"/>
      <c r="G61" s="204"/>
      <c r="H61" s="204"/>
      <c r="I61" s="73"/>
      <c r="J61" s="81"/>
      <c r="K61" s="169" t="s">
        <v>53</v>
      </c>
      <c r="L61" s="169"/>
    </row>
    <row r="62" spans="1:12" s="77" customFormat="1" ht="25.15" customHeight="1">
      <c r="A62" s="205" t="s">
        <v>21</v>
      </c>
      <c r="B62" s="205"/>
      <c r="C62" s="205"/>
      <c r="D62" s="205"/>
      <c r="E62" s="205"/>
      <c r="F62" s="205"/>
      <c r="G62" s="205"/>
      <c r="H62" s="205"/>
      <c r="I62" s="112"/>
      <c r="J62" s="111" t="s">
        <v>19</v>
      </c>
      <c r="K62" s="203" t="s">
        <v>20</v>
      </c>
      <c r="L62" s="203"/>
    </row>
    <row r="63" spans="1:12" s="41" customFormat="1" ht="15.6" customHeight="1">
      <c r="A63" s="191"/>
      <c r="B63" s="191"/>
      <c r="C63" s="191"/>
      <c r="D63" s="191"/>
      <c r="E63" s="191"/>
      <c r="F63" s="191"/>
      <c r="G63" s="191"/>
      <c r="H63" s="191"/>
      <c r="I63" s="43"/>
      <c r="J63" s="44"/>
      <c r="K63" s="44"/>
      <c r="L63" s="45"/>
    </row>
    <row r="64" spans="1:12" ht="10.9" customHeight="1">
      <c r="A64" s="46"/>
      <c r="B64" s="47"/>
      <c r="C64" s="47"/>
      <c r="D64" s="47"/>
      <c r="E64" s="47"/>
      <c r="F64" s="47"/>
      <c r="G64" s="48"/>
      <c r="H64" s="48"/>
      <c r="I64" s="48"/>
      <c r="J64" s="48"/>
      <c r="K64" s="49"/>
      <c r="L64" s="49"/>
    </row>
    <row r="65" spans="1:12" ht="6" customHeight="1">
      <c r="A65" s="46"/>
      <c r="B65" s="47"/>
      <c r="C65" s="47"/>
      <c r="D65" s="47"/>
      <c r="E65" s="47"/>
      <c r="F65" s="47"/>
      <c r="G65" s="48"/>
      <c r="H65" s="48"/>
      <c r="I65" s="48"/>
      <c r="J65" s="48"/>
      <c r="K65" s="49"/>
      <c r="L65" s="49"/>
    </row>
    <row r="66" spans="1:12" ht="15" customHeight="1">
      <c r="A66" s="50"/>
      <c r="B66" s="212" t="s">
        <v>22</v>
      </c>
      <c r="C66" s="212"/>
      <c r="D66" s="212"/>
      <c r="E66" s="212"/>
      <c r="F66" s="212"/>
      <c r="G66" s="212"/>
      <c r="H66" s="109"/>
      <c r="I66" s="109"/>
      <c r="J66" s="13"/>
      <c r="K66" s="13"/>
      <c r="L66" s="40"/>
    </row>
    <row r="67" spans="1:12" ht="15.6" customHeight="1">
      <c r="A67" s="50"/>
      <c r="B67" s="213" t="s">
        <v>50</v>
      </c>
      <c r="C67" s="213"/>
      <c r="D67" s="213"/>
      <c r="E67" s="213"/>
      <c r="F67" s="213"/>
      <c r="G67" s="213"/>
      <c r="H67" s="213"/>
      <c r="I67" s="42"/>
      <c r="J67" s="52"/>
      <c r="K67" s="52"/>
      <c r="L67" s="40"/>
    </row>
    <row r="68" spans="1:12" s="5" customFormat="1" ht="12.75" customHeight="1">
      <c r="A68" s="53"/>
      <c r="B68" s="212" t="s">
        <v>23</v>
      </c>
      <c r="C68" s="212"/>
      <c r="D68" s="212"/>
      <c r="E68" s="212"/>
      <c r="F68" s="212"/>
      <c r="G68" s="212"/>
      <c r="H68" s="212"/>
      <c r="I68" s="212"/>
      <c r="J68" s="109"/>
      <c r="K68" s="109"/>
      <c r="L68" s="54"/>
    </row>
    <row r="69" spans="1:12" s="5" customFormat="1" ht="15.6" customHeight="1">
      <c r="A69" s="53"/>
      <c r="B69" s="214" t="s">
        <v>51</v>
      </c>
      <c r="C69" s="214"/>
      <c r="D69" s="214"/>
      <c r="E69" s="214"/>
      <c r="F69" s="214"/>
      <c r="G69" s="214"/>
      <c r="H69" s="214"/>
      <c r="I69" s="109"/>
      <c r="J69" s="109"/>
      <c r="K69" s="109"/>
      <c r="L69" s="54"/>
    </row>
    <row r="70" spans="1:12" s="5" customFormat="1" ht="12">
      <c r="A70" s="53"/>
      <c r="B70" s="212" t="s">
        <v>20</v>
      </c>
      <c r="C70" s="212"/>
      <c r="D70" s="212"/>
      <c r="E70" s="212"/>
      <c r="F70" s="212"/>
      <c r="G70" s="212"/>
      <c r="H70" s="109"/>
      <c r="I70" s="109"/>
      <c r="J70" s="109"/>
      <c r="K70" s="109"/>
      <c r="L70" s="54"/>
    </row>
    <row r="71" spans="1:12" s="5" customFormat="1" ht="15.6" customHeight="1">
      <c r="A71" s="53"/>
      <c r="B71" s="215"/>
      <c r="C71" s="215"/>
      <c r="D71" s="215"/>
      <c r="E71" s="215"/>
      <c r="F71" s="215"/>
      <c r="G71" s="215"/>
      <c r="H71" s="215"/>
      <c r="I71" s="55"/>
      <c r="J71" s="56"/>
      <c r="K71" s="56"/>
      <c r="L71" s="54"/>
    </row>
    <row r="72" spans="1:12" s="5" customFormat="1" ht="12">
      <c r="A72" s="53"/>
      <c r="B72" s="209" t="s">
        <v>19</v>
      </c>
      <c r="C72" s="209"/>
      <c r="D72" s="209"/>
      <c r="E72" s="209"/>
      <c r="F72" s="209"/>
      <c r="G72" s="209"/>
      <c r="H72" s="109"/>
      <c r="I72" s="109"/>
      <c r="J72" s="13"/>
      <c r="K72" s="13"/>
      <c r="L72" s="54"/>
    </row>
    <row r="73" spans="1:12" s="5" customFormat="1" ht="15.6" customHeight="1">
      <c r="A73" s="53"/>
      <c r="B73" s="210">
        <v>44910</v>
      </c>
      <c r="C73" s="210"/>
      <c r="D73" s="210"/>
      <c r="E73" s="210"/>
      <c r="F73" s="210"/>
      <c r="G73" s="210"/>
      <c r="H73" s="210"/>
      <c r="I73" s="55"/>
      <c r="J73" s="56"/>
      <c r="K73" s="56"/>
      <c r="L73" s="54"/>
    </row>
    <row r="74" spans="1:12" s="5" customFormat="1" ht="11.45" customHeight="1">
      <c r="A74" s="53"/>
      <c r="B74" s="209" t="s">
        <v>24</v>
      </c>
      <c r="C74" s="209"/>
      <c r="D74" s="209"/>
      <c r="E74" s="209"/>
      <c r="F74" s="209"/>
      <c r="G74" s="209"/>
      <c r="H74" s="109"/>
      <c r="I74" s="109"/>
      <c r="J74" s="13"/>
      <c r="K74" s="13"/>
      <c r="L74" s="54"/>
    </row>
    <row r="75" spans="1:12" s="5" customFormat="1" ht="12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</row>
    <row r="76" spans="1:12">
      <c r="A76" s="46"/>
      <c r="B76" s="57"/>
      <c r="C76" s="57"/>
      <c r="D76" s="57"/>
      <c r="E76" s="57"/>
      <c r="F76" s="57"/>
      <c r="G76" s="39"/>
      <c r="H76" s="39"/>
      <c r="I76" s="39"/>
      <c r="J76" s="39"/>
      <c r="K76" s="39"/>
      <c r="L76" s="39"/>
    </row>
    <row r="77" spans="1:12">
      <c r="A77" s="46"/>
      <c r="B77" s="47"/>
      <c r="C77" s="47"/>
      <c r="D77" s="47"/>
      <c r="E77" s="47"/>
      <c r="F77" s="47"/>
      <c r="G77" s="8"/>
      <c r="H77" s="8"/>
      <c r="I77" s="8"/>
      <c r="J77" s="8"/>
      <c r="K77" s="8"/>
      <c r="L77" s="8"/>
    </row>
  </sheetData>
  <mergeCells count="69">
    <mergeCell ref="A75:L75"/>
    <mergeCell ref="B69:H69"/>
    <mergeCell ref="B70:G70"/>
    <mergeCell ref="B71:H71"/>
    <mergeCell ref="B72:G72"/>
    <mergeCell ref="B73:H73"/>
    <mergeCell ref="B74:G74"/>
    <mergeCell ref="B68:I68"/>
    <mergeCell ref="A58:H58"/>
    <mergeCell ref="K58:L58"/>
    <mergeCell ref="A59:H59"/>
    <mergeCell ref="K59:L59"/>
    <mergeCell ref="A61:H61"/>
    <mergeCell ref="K61:L61"/>
    <mergeCell ref="A62:H62"/>
    <mergeCell ref="K62:L62"/>
    <mergeCell ref="A63:H63"/>
    <mergeCell ref="B66:G66"/>
    <mergeCell ref="B67:H67"/>
    <mergeCell ref="A53:L53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A51:I51"/>
    <mergeCell ref="G40:I40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L27:L28"/>
    <mergeCell ref="A28:F28"/>
    <mergeCell ref="G28:I28"/>
    <mergeCell ref="A17:H17"/>
    <mergeCell ref="A18:H18"/>
    <mergeCell ref="A20:G20"/>
    <mergeCell ref="A21:G21"/>
    <mergeCell ref="A22:G22"/>
    <mergeCell ref="A24:H24"/>
    <mergeCell ref="A25:H25"/>
    <mergeCell ref="A26:H26"/>
    <mergeCell ref="A27:I27"/>
    <mergeCell ref="J27:J28"/>
    <mergeCell ref="K27:K28"/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</mergeCells>
  <dataValidations count="1">
    <dataValidation allowBlank="1" showInputMessage="1" showErrorMessage="1" error="0&lt;gbm&lt;91" sqref="J12:L12 K16:L16 H19:L19 I23:L23"/>
  </dataValidations>
  <pageMargins left="0.51181102362204722" right="0.31496062992125984" top="0.74803149606299213" bottom="0.15748031496062992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Q17" sqref="Q17"/>
    </sheetView>
  </sheetViews>
  <sheetFormatPr defaultColWidth="9.140625" defaultRowHeight="12"/>
  <cols>
    <col min="1" max="1" width="5.140625" style="120" customWidth="1"/>
    <col min="2" max="2" width="31.85546875" style="120" customWidth="1"/>
    <col min="3" max="3" width="11" style="120" customWidth="1"/>
    <col min="4" max="5" width="7.28515625" style="120" customWidth="1"/>
    <col min="6" max="6" width="7.5703125" style="120" customWidth="1"/>
    <col min="7" max="7" width="6.28515625" style="120" customWidth="1"/>
    <col min="8" max="9" width="7.28515625" style="120" customWidth="1"/>
    <col min="10" max="10" width="8.140625" style="120" customWidth="1"/>
    <col min="11" max="11" width="6.28515625" style="120" customWidth="1"/>
    <col min="12" max="13" width="7.28515625" style="120" customWidth="1"/>
    <col min="14" max="14" width="8" style="120" customWidth="1"/>
    <col min="15" max="15" width="6.28515625" style="120" customWidth="1"/>
    <col min="16" max="16384" width="9.140625" style="120"/>
  </cols>
  <sheetData>
    <row r="1" spans="1:15" s="117" customFormat="1">
      <c r="A1" s="116"/>
      <c r="I1" s="118"/>
      <c r="J1" s="118"/>
      <c r="K1" s="235" t="s">
        <v>79</v>
      </c>
      <c r="L1" s="235"/>
      <c r="M1" s="235"/>
      <c r="N1" s="235"/>
      <c r="O1" s="235"/>
    </row>
    <row r="2" spans="1:15" s="117" customFormat="1">
      <c r="A2" s="116"/>
      <c r="I2" s="118"/>
      <c r="J2" s="118"/>
      <c r="K2" s="119"/>
      <c r="L2" s="119"/>
      <c r="M2" s="119"/>
      <c r="N2" s="119"/>
      <c r="O2" s="119"/>
    </row>
    <row r="3" spans="1:15">
      <c r="C3" s="236" t="s">
        <v>47</v>
      </c>
      <c r="D3" s="236"/>
      <c r="E3" s="236"/>
      <c r="F3" s="236"/>
      <c r="G3" s="236"/>
      <c r="H3" s="236"/>
      <c r="I3" s="236"/>
      <c r="J3" s="236"/>
      <c r="K3" s="236"/>
    </row>
    <row r="4" spans="1:15">
      <c r="C4" s="237" t="s">
        <v>1</v>
      </c>
      <c r="D4" s="237"/>
      <c r="E4" s="237"/>
      <c r="F4" s="237"/>
      <c r="G4" s="237"/>
      <c r="H4" s="237"/>
      <c r="I4" s="237"/>
      <c r="J4" s="237"/>
      <c r="K4" s="237"/>
    </row>
    <row r="7" spans="1:15" s="121" customFormat="1" ht="13.5">
      <c r="A7" s="238" t="s">
        <v>80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spans="1:15">
      <c r="E8" s="227" t="s">
        <v>78</v>
      </c>
      <c r="F8" s="227"/>
      <c r="G8" s="227"/>
      <c r="H8" s="227"/>
      <c r="I8" s="122"/>
      <c r="J8" s="123"/>
    </row>
    <row r="9" spans="1:15">
      <c r="E9" s="228" t="s">
        <v>2</v>
      </c>
      <c r="F9" s="228"/>
      <c r="G9" s="228"/>
      <c r="H9" s="228"/>
      <c r="I9" s="124"/>
      <c r="J9" s="123"/>
    </row>
    <row r="10" spans="1:15">
      <c r="E10" s="227" t="s">
        <v>48</v>
      </c>
      <c r="F10" s="227"/>
      <c r="G10" s="227"/>
      <c r="H10" s="227"/>
      <c r="I10" s="122"/>
      <c r="J10" s="123"/>
    </row>
    <row r="11" spans="1:15">
      <c r="E11" s="228" t="s">
        <v>3</v>
      </c>
      <c r="F11" s="228"/>
      <c r="G11" s="228"/>
      <c r="H11" s="228"/>
      <c r="I11" s="122"/>
      <c r="J11" s="123"/>
    </row>
    <row r="13" spans="1:15">
      <c r="A13" s="229" t="s">
        <v>81</v>
      </c>
      <c r="B13" s="229"/>
      <c r="C13" s="229"/>
      <c r="D13" s="125"/>
      <c r="E13" s="125"/>
      <c r="F13" s="125"/>
      <c r="G13" s="125"/>
      <c r="H13" s="125"/>
      <c r="I13" s="125"/>
      <c r="J13" s="230"/>
      <c r="K13" s="231"/>
      <c r="L13" s="232"/>
      <c r="M13" s="232"/>
      <c r="N13" s="233"/>
      <c r="O13" s="234"/>
    </row>
    <row r="14" spans="1:15">
      <c r="A14" s="223" t="s">
        <v>47</v>
      </c>
      <c r="B14" s="223"/>
      <c r="C14" s="223"/>
      <c r="D14" s="223"/>
      <c r="E14" s="223"/>
      <c r="F14" s="223"/>
      <c r="G14" s="223"/>
      <c r="H14" s="126"/>
      <c r="I14" s="126"/>
      <c r="J14" s="224" t="s">
        <v>5</v>
      </c>
      <c r="K14" s="224"/>
      <c r="L14" s="224" t="s">
        <v>6</v>
      </c>
      <c r="M14" s="224"/>
      <c r="N14" s="224" t="s">
        <v>7</v>
      </c>
      <c r="O14" s="224"/>
    </row>
    <row r="15" spans="1:15">
      <c r="A15" s="225"/>
      <c r="B15" s="225"/>
      <c r="C15" s="225"/>
      <c r="D15" s="225"/>
      <c r="E15" s="225"/>
      <c r="F15" s="225"/>
      <c r="G15" s="225"/>
      <c r="H15" s="127"/>
      <c r="I15" s="127"/>
      <c r="J15" s="128"/>
      <c r="K15" s="128"/>
      <c r="L15" s="129"/>
      <c r="M15" s="130"/>
      <c r="N15" s="226" t="s">
        <v>8</v>
      </c>
      <c r="O15" s="226"/>
    </row>
    <row r="16" spans="1:15">
      <c r="A16" s="131"/>
      <c r="B16" s="131"/>
      <c r="C16" s="131"/>
      <c r="D16" s="131"/>
      <c r="E16" s="131"/>
      <c r="F16" s="131"/>
      <c r="G16" s="131"/>
      <c r="H16" s="128"/>
      <c r="I16" s="128"/>
      <c r="J16" s="128"/>
      <c r="K16" s="128"/>
      <c r="L16" s="129"/>
      <c r="M16" s="130"/>
      <c r="N16" s="130"/>
      <c r="O16" s="130"/>
    </row>
    <row r="17" spans="1:17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O17" s="133" t="s">
        <v>12</v>
      </c>
    </row>
    <row r="18" spans="1:17" s="132" customFormat="1">
      <c r="A18" s="217" t="s">
        <v>82</v>
      </c>
      <c r="B18" s="217" t="s">
        <v>83</v>
      </c>
      <c r="C18" s="217" t="s">
        <v>84</v>
      </c>
      <c r="D18" s="222" t="s">
        <v>85</v>
      </c>
      <c r="E18" s="218"/>
      <c r="F18" s="218"/>
      <c r="G18" s="218"/>
      <c r="H18" s="217" t="s">
        <v>86</v>
      </c>
      <c r="I18" s="218"/>
      <c r="J18" s="218"/>
      <c r="K18" s="218"/>
      <c r="L18" s="217" t="s">
        <v>87</v>
      </c>
      <c r="M18" s="218"/>
      <c r="N18" s="218"/>
      <c r="O18" s="218"/>
    </row>
    <row r="19" spans="1:17" s="132" customFormat="1">
      <c r="A19" s="218"/>
      <c r="B19" s="218"/>
      <c r="C19" s="218"/>
      <c r="D19" s="134"/>
      <c r="E19" s="217" t="s">
        <v>88</v>
      </c>
      <c r="F19" s="218"/>
      <c r="G19" s="218"/>
      <c r="H19" s="217" t="s">
        <v>89</v>
      </c>
      <c r="I19" s="217" t="s">
        <v>88</v>
      </c>
      <c r="J19" s="218"/>
      <c r="K19" s="218"/>
      <c r="L19" s="134"/>
      <c r="M19" s="217" t="s">
        <v>88</v>
      </c>
      <c r="N19" s="218"/>
      <c r="O19" s="218"/>
    </row>
    <row r="20" spans="1:17" s="132" customFormat="1">
      <c r="A20" s="218"/>
      <c r="B20" s="218"/>
      <c r="C20" s="218"/>
      <c r="D20" s="217" t="s">
        <v>89</v>
      </c>
      <c r="E20" s="217" t="s">
        <v>90</v>
      </c>
      <c r="F20" s="218"/>
      <c r="G20" s="217" t="s">
        <v>91</v>
      </c>
      <c r="H20" s="218"/>
      <c r="I20" s="217" t="s">
        <v>90</v>
      </c>
      <c r="J20" s="218"/>
      <c r="K20" s="217" t="s">
        <v>91</v>
      </c>
      <c r="L20" s="217" t="s">
        <v>89</v>
      </c>
      <c r="M20" s="217" t="s">
        <v>90</v>
      </c>
      <c r="N20" s="218"/>
      <c r="O20" s="217" t="s">
        <v>91</v>
      </c>
      <c r="Q20" s="135"/>
    </row>
    <row r="21" spans="1:17" s="132" customFormat="1" ht="48">
      <c r="A21" s="218"/>
      <c r="B21" s="218"/>
      <c r="C21" s="218"/>
      <c r="D21" s="218"/>
      <c r="E21" s="134" t="s">
        <v>89</v>
      </c>
      <c r="F21" s="134" t="s">
        <v>92</v>
      </c>
      <c r="G21" s="218"/>
      <c r="H21" s="218"/>
      <c r="I21" s="134" t="s">
        <v>89</v>
      </c>
      <c r="J21" s="134" t="s">
        <v>92</v>
      </c>
      <c r="K21" s="218"/>
      <c r="L21" s="218"/>
      <c r="M21" s="134" t="s">
        <v>89</v>
      </c>
      <c r="N21" s="134" t="s">
        <v>92</v>
      </c>
      <c r="O21" s="218"/>
    </row>
    <row r="22" spans="1:17" s="141" customFormat="1" ht="15.6" customHeight="1">
      <c r="A22" s="136">
        <v>1</v>
      </c>
      <c r="B22" s="219" t="s">
        <v>93</v>
      </c>
      <c r="C22" s="137" t="s">
        <v>94</v>
      </c>
      <c r="D22" s="137">
        <v>676.7</v>
      </c>
      <c r="E22" s="137">
        <v>676.7</v>
      </c>
      <c r="F22" s="138">
        <v>548</v>
      </c>
      <c r="G22" s="138">
        <v>0</v>
      </c>
      <c r="H22" s="137">
        <v>683.2</v>
      </c>
      <c r="I22" s="137">
        <v>683.2</v>
      </c>
      <c r="J22" s="138">
        <v>549</v>
      </c>
      <c r="K22" s="138">
        <v>0</v>
      </c>
      <c r="L22" s="137">
        <v>690.2</v>
      </c>
      <c r="M22" s="137">
        <v>690.2</v>
      </c>
      <c r="N22" s="139">
        <v>551</v>
      </c>
      <c r="O22" s="140">
        <v>0</v>
      </c>
    </row>
    <row r="23" spans="1:17" s="141" customFormat="1" ht="15.6" customHeight="1">
      <c r="A23" s="142"/>
      <c r="B23" s="220"/>
      <c r="C23" s="143" t="s">
        <v>95</v>
      </c>
      <c r="D23" s="143">
        <v>15.7</v>
      </c>
      <c r="E23" s="143">
        <v>15.7</v>
      </c>
      <c r="F23" s="143"/>
      <c r="G23" s="143"/>
      <c r="H23" s="144">
        <v>16</v>
      </c>
      <c r="I23" s="144">
        <v>16</v>
      </c>
      <c r="J23" s="143"/>
      <c r="K23" s="143"/>
      <c r="L23" s="143">
        <v>16.3</v>
      </c>
      <c r="M23" s="143">
        <v>16.3</v>
      </c>
      <c r="N23" s="143"/>
      <c r="O23" s="145"/>
    </row>
    <row r="24" spans="1:17" s="141" customFormat="1" ht="15.6" customHeight="1">
      <c r="A24" s="142"/>
      <c r="B24" s="146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5"/>
    </row>
    <row r="25" spans="1:17" s="141" customFormat="1" ht="15.6" customHeight="1">
      <c r="A25" s="142"/>
      <c r="B25" s="146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5"/>
    </row>
    <row r="26" spans="1:17" s="141" customFormat="1" ht="15.6" customHeight="1">
      <c r="A26" s="142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7"/>
    </row>
    <row r="27" spans="1:17" s="141" customFormat="1" ht="12.75">
      <c r="A27" s="142"/>
      <c r="B27" s="143" t="s">
        <v>96</v>
      </c>
      <c r="C27" s="148" t="s">
        <v>97</v>
      </c>
      <c r="D27" s="144">
        <f>SUM(D22:D26)</f>
        <v>692.40000000000009</v>
      </c>
      <c r="E27" s="144">
        <f t="shared" ref="E27:O27" si="0">SUM(E22:E26)</f>
        <v>692.40000000000009</v>
      </c>
      <c r="F27" s="144">
        <f t="shared" si="0"/>
        <v>548</v>
      </c>
      <c r="G27" s="144">
        <f t="shared" si="0"/>
        <v>0</v>
      </c>
      <c r="H27" s="144">
        <f t="shared" si="0"/>
        <v>699.2</v>
      </c>
      <c r="I27" s="144">
        <f t="shared" si="0"/>
        <v>699.2</v>
      </c>
      <c r="J27" s="144">
        <f t="shared" si="0"/>
        <v>549</v>
      </c>
      <c r="K27" s="144">
        <f t="shared" si="0"/>
        <v>0</v>
      </c>
      <c r="L27" s="144">
        <f t="shared" si="0"/>
        <v>706.5</v>
      </c>
      <c r="M27" s="144">
        <f t="shared" si="0"/>
        <v>706.5</v>
      </c>
      <c r="N27" s="144">
        <f t="shared" si="0"/>
        <v>551</v>
      </c>
      <c r="O27" s="144">
        <f t="shared" si="0"/>
        <v>0</v>
      </c>
    </row>
    <row r="28" spans="1:17" s="141" customFormat="1" ht="24">
      <c r="A28" s="149"/>
      <c r="B28" s="143" t="s">
        <v>98</v>
      </c>
      <c r="C28" s="150" t="s">
        <v>99</v>
      </c>
      <c r="D28" s="151">
        <v>396.6</v>
      </c>
      <c r="E28" s="151">
        <v>396.6</v>
      </c>
      <c r="F28" s="151">
        <v>367.4</v>
      </c>
      <c r="G28" s="151"/>
      <c r="H28" s="151">
        <v>398.8</v>
      </c>
      <c r="I28" s="151">
        <v>398.8</v>
      </c>
      <c r="J28" s="151">
        <v>368</v>
      </c>
      <c r="K28" s="151"/>
      <c r="L28" s="151">
        <v>401.4</v>
      </c>
      <c r="M28" s="151">
        <v>401.4</v>
      </c>
      <c r="N28" s="151">
        <v>369</v>
      </c>
      <c r="O28" s="152"/>
    </row>
    <row r="29" spans="1:17" s="141" customFormat="1" ht="24">
      <c r="A29" s="149"/>
      <c r="B29" s="143" t="s">
        <v>100</v>
      </c>
      <c r="C29" s="150" t="s">
        <v>55</v>
      </c>
      <c r="D29" s="151">
        <v>287</v>
      </c>
      <c r="E29" s="151">
        <v>287</v>
      </c>
      <c r="F29" s="151">
        <v>180.6</v>
      </c>
      <c r="G29" s="151">
        <f t="shared" ref="G29:O29" si="1">G27-G28</f>
        <v>0</v>
      </c>
      <c r="H29" s="151">
        <v>290.7</v>
      </c>
      <c r="I29" s="151">
        <v>290.7</v>
      </c>
      <c r="J29" s="151">
        <v>181</v>
      </c>
      <c r="K29" s="151">
        <f t="shared" si="1"/>
        <v>0</v>
      </c>
      <c r="L29" s="151">
        <v>294.8</v>
      </c>
      <c r="M29" s="151">
        <v>294.8</v>
      </c>
      <c r="N29" s="151">
        <v>182</v>
      </c>
      <c r="O29" s="151">
        <f t="shared" si="1"/>
        <v>0</v>
      </c>
    </row>
    <row r="30" spans="1:17" s="141" customFormat="1" ht="19.5" customHeight="1">
      <c r="A30" s="153"/>
      <c r="B30" s="154"/>
      <c r="C30" s="155" t="s">
        <v>101</v>
      </c>
      <c r="D30" s="155">
        <v>8.8000000000000007</v>
      </c>
      <c r="E30" s="155">
        <v>8.8000000000000007</v>
      </c>
      <c r="F30" s="155"/>
      <c r="G30" s="155"/>
      <c r="H30" s="155">
        <v>9.6999999999999993</v>
      </c>
      <c r="I30" s="155">
        <v>9.6999999999999993</v>
      </c>
      <c r="J30" s="155"/>
      <c r="K30" s="155"/>
      <c r="L30" s="155">
        <v>10.3</v>
      </c>
      <c r="M30" s="155">
        <v>10.3</v>
      </c>
      <c r="N30" s="156"/>
      <c r="O30" s="157"/>
    </row>
    <row r="31" spans="1:17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</row>
    <row r="32" spans="1:17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5">
      <c r="A33" s="221" t="s">
        <v>50</v>
      </c>
      <c r="B33" s="221"/>
      <c r="C33" s="221"/>
      <c r="D33" s="221"/>
      <c r="E33" s="158"/>
      <c r="G33" s="221"/>
      <c r="H33" s="221"/>
      <c r="I33" s="221"/>
      <c r="J33" s="159"/>
      <c r="K33" s="160"/>
      <c r="L33" s="221" t="s">
        <v>51</v>
      </c>
      <c r="M33" s="221"/>
      <c r="N33" s="221"/>
      <c r="O33" s="221"/>
    </row>
    <row r="34" spans="1:15" s="162" customFormat="1">
      <c r="A34" s="216" t="s">
        <v>102</v>
      </c>
      <c r="B34" s="216"/>
      <c r="C34" s="216"/>
      <c r="D34" s="216"/>
      <c r="E34" s="161"/>
      <c r="G34" s="216" t="s">
        <v>19</v>
      </c>
      <c r="H34" s="216"/>
      <c r="I34" s="216"/>
      <c r="J34" s="163"/>
      <c r="L34" s="216" t="s">
        <v>20</v>
      </c>
      <c r="M34" s="216"/>
      <c r="N34" s="216"/>
      <c r="O34" s="216"/>
    </row>
  </sheetData>
  <mergeCells count="43">
    <mergeCell ref="N13:O13"/>
    <mergeCell ref="K1:O1"/>
    <mergeCell ref="C3:K3"/>
    <mergeCell ref="C4:K4"/>
    <mergeCell ref="A7:O7"/>
    <mergeCell ref="E8:H8"/>
    <mergeCell ref="E9:H9"/>
    <mergeCell ref="E10:H10"/>
    <mergeCell ref="E11:H11"/>
    <mergeCell ref="A13:C13"/>
    <mergeCell ref="J13:K13"/>
    <mergeCell ref="L13:M13"/>
    <mergeCell ref="A14:G14"/>
    <mergeCell ref="J14:K14"/>
    <mergeCell ref="L14:M14"/>
    <mergeCell ref="N14:O14"/>
    <mergeCell ref="A15:G15"/>
    <mergeCell ref="N15:O15"/>
    <mergeCell ref="B18:B21"/>
    <mergeCell ref="C18:C21"/>
    <mergeCell ref="D18:G18"/>
    <mergeCell ref="H18:K18"/>
    <mergeCell ref="L18:O18"/>
    <mergeCell ref="E19:G19"/>
    <mergeCell ref="H19:H21"/>
    <mergeCell ref="I19:K19"/>
    <mergeCell ref="M19:O19"/>
    <mergeCell ref="A34:D34"/>
    <mergeCell ref="G34:I34"/>
    <mergeCell ref="L34:O34"/>
    <mergeCell ref="M20:N20"/>
    <mergeCell ref="O20:O21"/>
    <mergeCell ref="B22:B23"/>
    <mergeCell ref="A33:D33"/>
    <mergeCell ref="G33:I33"/>
    <mergeCell ref="L33:O33"/>
    <mergeCell ref="D20:D21"/>
    <mergeCell ref="E20:F20"/>
    <mergeCell ref="G20:G21"/>
    <mergeCell ref="I20:J20"/>
    <mergeCell ref="K20:K21"/>
    <mergeCell ref="L20:L21"/>
    <mergeCell ref="A18:A21"/>
  </mergeCells>
  <dataValidations count="1">
    <dataValidation type="whole" allowBlank="1" showInputMessage="1" showErrorMessage="1" error="1&lt;=kodas&lt;901" sqref="N13">
      <formula1>1</formula1>
      <formula2>900</formula2>
    </dataValidation>
  </dataValidation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8</vt:i4>
      </vt:variant>
    </vt:vector>
  </HeadingPairs>
  <TitlesOfParts>
    <vt:vector size="17" baseType="lpstr">
      <vt:lpstr>Bendra</vt:lpstr>
      <vt:lpstr>mk</vt:lpstr>
      <vt:lpstr>sb</vt:lpstr>
      <vt:lpstr>pavėž</vt:lpstr>
      <vt:lpstr>nem</vt:lpstr>
      <vt:lpstr>tėv.įn.</vt:lpstr>
      <vt:lpstr>nuo</vt:lpstr>
      <vt:lpstr>pasl</vt:lpstr>
      <vt:lpstr>BP-2</vt:lpstr>
      <vt:lpstr>Bendra!Print_Titles</vt:lpstr>
      <vt:lpstr>mk!Print_Titles</vt:lpstr>
      <vt:lpstr>nem!Print_Titles</vt:lpstr>
      <vt:lpstr>nuo!Print_Titles</vt:lpstr>
      <vt:lpstr>pasl!Print_Titles</vt:lpstr>
      <vt:lpstr>pavėž!Print_Titles</vt:lpstr>
      <vt:lpstr>sb!Print_Titles</vt:lpstr>
      <vt:lpstr>tėv.įn.!Print_Titles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Mickėnienė</dc:creator>
  <cp:lastModifiedBy>Mokytoja</cp:lastModifiedBy>
  <cp:lastPrinted>2023-01-18T08:06:02Z</cp:lastPrinted>
  <dcterms:created xsi:type="dcterms:W3CDTF">2018-06-01T07:03:17Z</dcterms:created>
  <dcterms:modified xsi:type="dcterms:W3CDTF">2023-01-18T08:18:13Z</dcterms:modified>
</cp:coreProperties>
</file>